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ownloads\"/>
    </mc:Choice>
  </mc:AlternateContent>
  <bookViews>
    <workbookView xWindow="0" yWindow="0" windowWidth="20490" windowHeight="7755"/>
  </bookViews>
  <sheets>
    <sheet name="План ФХД_Приказ_186н" sheetId="1" r:id="rId1"/>
  </sheets>
  <calcPr calcId="152511"/>
</workbook>
</file>

<file path=xl/calcChain.xml><?xml version="1.0" encoding="utf-8"?>
<calcChain xmlns="http://schemas.openxmlformats.org/spreadsheetml/2006/main">
  <c r="AI79" i="1" l="1"/>
  <c r="AA114" i="1" s="1"/>
  <c r="AA115" i="1" s="1"/>
  <c r="AI69" i="1"/>
  <c r="AI48" i="1"/>
  <c r="AI47" i="1" s="1"/>
  <c r="AI46" i="1" s="1"/>
  <c r="AI51" i="1"/>
  <c r="AI33" i="1"/>
  <c r="AI31" i="1" s="1"/>
  <c r="BB36" i="1"/>
  <c r="AT36" i="1"/>
  <c r="AW115" i="1"/>
  <c r="AO115" i="1"/>
</calcChain>
</file>

<file path=xl/sharedStrings.xml><?xml version="1.0" encoding="utf-8"?>
<sst xmlns="http://schemas.openxmlformats.org/spreadsheetml/2006/main" count="487" uniqueCount="330">
  <si>
    <t>Утверждаю</t>
  </si>
  <si>
    <t>(наименование должности уполномоченного лица)</t>
  </si>
  <si>
    <t>(наименование органа-учредителя (учреждения)</t>
  </si>
  <si>
    <t>(подпись)</t>
  </si>
  <si>
    <t>(расшифровка подписи)</t>
  </si>
  <si>
    <t xml:space="preserve">План финансово-хозяйственной деятельности на </t>
  </si>
  <si>
    <t>2020</t>
  </si>
  <si>
    <t xml:space="preserve"> г.</t>
  </si>
  <si>
    <t xml:space="preserve">(на </t>
  </si>
  <si>
    <t xml:space="preserve">г. и плановый период </t>
  </si>
  <si>
    <t>2021</t>
  </si>
  <si>
    <t xml:space="preserve"> и </t>
  </si>
  <si>
    <t>2022</t>
  </si>
  <si>
    <t>Коды</t>
  </si>
  <si>
    <t>от</t>
  </si>
  <si>
    <t xml:space="preserve">Дата </t>
  </si>
  <si>
    <t xml:space="preserve">по Сводному реестру </t>
  </si>
  <si>
    <t xml:space="preserve">Орган, осуществляющий функции и полномочия учредителя </t>
  </si>
  <si>
    <t xml:space="preserve">глава по БК </t>
  </si>
  <si>
    <t xml:space="preserve">ИНН </t>
  </si>
  <si>
    <t>3519002245</t>
  </si>
  <si>
    <t>Учреждение</t>
  </si>
  <si>
    <t>МОУ "Уфтюжская основная общеобразовательная школа"</t>
  </si>
  <si>
    <t xml:space="preserve">КПП </t>
  </si>
  <si>
    <t>351901001</t>
  </si>
  <si>
    <t>Единица измерения: руб.</t>
  </si>
  <si>
    <t xml:space="preserve"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</si>
  <si>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</si>
  <si>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</si>
  <si>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</si>
  <si>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</si>
  <si>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&lt;3&gt;</t>
  </si>
  <si>
    <t>Аналитический код &lt;4&gt;</t>
  </si>
  <si>
    <t>Сумма</t>
  </si>
  <si>
    <t>на</t>
  </si>
  <si>
    <t>год</t>
  </si>
  <si>
    <t>текущий финансовый год</t>
  </si>
  <si>
    <t>первый год планового периода</t>
  </si>
  <si>
    <t>второй год планового периода</t>
  </si>
  <si>
    <t>за пределами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</si>
  <si>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</si>
  <si>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</si>
  <si>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</si>
  <si>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</si>
  <si>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</si>
  <si>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</si>
  <si>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</si>
  <si>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</si>
  <si>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 &lt;5&gt;</t>
  </si>
  <si>
    <t>0001</t>
  </si>
  <si>
    <t>х</t>
  </si>
  <si>
    <t>Остаток средств на конец текущего финансового года &lt;5&gt;</t>
  </si>
  <si>
    <t>0002</t>
  </si>
  <si>
    <t>Доходы, всего:</t>
  </si>
  <si>
    <t>1000</t>
  </si>
  <si>
    <t>100</t>
  </si>
  <si>
    <t xml:space="preserve">    в том числе:
    доходы от собственности, всего
        в том числе:</t>
  </si>
  <si>
    <t>1100</t>
  </si>
  <si>
    <t>120</t>
  </si>
  <si>
    <t xml:space="preserve">    доходы от оказания услуг, работ, компенсации затрат
    учреждений, всего</t>
  </si>
  <si>
    <t>1200</t>
  </si>
  <si>
    <t>130</t>
  </si>
  <si>
    <t xml:space="preserve">        в том числе:
        субсидии на финансовое обеспечение выполнения
        государственного (муниципального) задания за счет
        средств бюджета публично-правового образования,
        создавшего учреждение</t>
  </si>
  <si>
    <t>1210</t>
  </si>
  <si>
    <t xml:space="preserve">        субсидии на финансовое обеспечение выполнения 
        государственного задания за счет средств бюджета 
        Федерального фонда обязательного медицинского 
        страхования</t>
  </si>
  <si>
    <t>1220</t>
  </si>
  <si>
    <t xml:space="preserve">        Доходы от оказания платных услуг (работ)</t>
  </si>
  <si>
    <t>131</t>
  </si>
  <si>
    <t xml:space="preserve">    доходы от штрафов, пеней, иных сумм принудительного 
    изъятия, всего
        в том числе:</t>
  </si>
  <si>
    <t>1300</t>
  </si>
  <si>
    <t>140</t>
  </si>
  <si>
    <t xml:space="preserve">    безвозмездные денежные поступления, всего
        в том числе:</t>
  </si>
  <si>
    <t>1400</t>
  </si>
  <si>
    <t>150</t>
  </si>
  <si>
    <t xml:space="preserve">        Поступления текущего характера от других бюджетов бюджетной системы Российской Федерации</t>
  </si>
  <si>
    <t>1410</t>
  </si>
  <si>
    <t>151</t>
  </si>
  <si>
    <t xml:space="preserve">    прочие доходы, всего</t>
  </si>
  <si>
    <t>1500</t>
  </si>
  <si>
    <t>180</t>
  </si>
  <si>
    <t xml:space="preserve">        в том числе:
        целевые субсидии</t>
  </si>
  <si>
    <t>1510</t>
  </si>
  <si>
    <t xml:space="preserve">        субсидии на осуществление капитальных вложений</t>
  </si>
  <si>
    <t>1520</t>
  </si>
  <si>
    <t xml:space="preserve">    доходы от операций с активами, всего
         в том числе:</t>
  </si>
  <si>
    <t>1900</t>
  </si>
  <si>
    <t xml:space="preserve">    прочие поступления, всего &lt;6&gt;</t>
  </si>
  <si>
    <t>1980</t>
  </si>
  <si>
    <t xml:space="preserve">        из них:
        увеличение остатков денежных средств за счет возврата 
        дебиторской задолженности прошлых лет</t>
  </si>
  <si>
    <t>1981</t>
  </si>
  <si>
    <t>510</t>
  </si>
  <si>
    <t>Расходы, всего</t>
  </si>
  <si>
    <t>2000</t>
  </si>
  <si>
    <t xml:space="preserve">    в том числе:
    на выплаты персоналу, всего</t>
  </si>
  <si>
    <t>2100</t>
  </si>
  <si>
    <t xml:space="preserve">        в том числе:
        оплата труда</t>
  </si>
  <si>
    <t>2110</t>
  </si>
  <si>
    <t>111</t>
  </si>
  <si>
    <t xml:space="preserve">        Заработная плата</t>
  </si>
  <si>
    <t>211</t>
  </si>
  <si>
    <t xml:space="preserve">        Социальные пособия и компенсации персоналу в денежной форме</t>
  </si>
  <si>
    <t>266</t>
  </si>
  <si>
    <t xml:space="preserve">        прочие выплаты персоналу, в том числе компенсационного 
        характера</t>
  </si>
  <si>
    <t>2120</t>
  </si>
  <si>
    <t>112</t>
  </si>
  <si>
    <t xml:space="preserve">        Прочие несоциальные выплаты персоналу в денежной форме</t>
  </si>
  <si>
    <t>212</t>
  </si>
  <si>
    <t xml:space="preserve">        Прочие работы, услуги</t>
  </si>
  <si>
    <t>226</t>
  </si>
  <si>
    <t xml:space="preserve">        иные выплаты, за исключением фонда оплаты труда
        учреждения, для выполнения отдельных полномочий</t>
  </si>
  <si>
    <t>2130</t>
  </si>
  <si>
    <t>113</t>
  </si>
  <si>
    <t xml:space="preserve">        взносы по обязательному социальному страхованию на
        выплаты по оплате труда работников и иные выплаты
        работникам учреждений, всего</t>
  </si>
  <si>
    <t>2140</t>
  </si>
  <si>
    <t>119</t>
  </si>
  <si>
    <t xml:space="preserve">        в том числе:
        на выплаты по оплате труда</t>
  </si>
  <si>
    <t>2141</t>
  </si>
  <si>
    <t>213</t>
  </si>
  <si>
    <t xml:space="preserve">        на иные выплаты работникам</t>
  </si>
  <si>
    <t>2142</t>
  </si>
  <si>
    <t xml:space="preserve">    денежное довольствие военнослужащих и сотрудников,
    имеющих специальные звания</t>
  </si>
  <si>
    <t>2150</t>
  </si>
  <si>
    <t xml:space="preserve">    иные выплаты военнослужащим и сотрудникам, имеющим
    специальные звания</t>
  </si>
  <si>
    <t>2160</t>
  </si>
  <si>
    <t>134</t>
  </si>
  <si>
    <t xml:space="preserve">    страховые взносы на обязательное социальное страхование
    в части выплат персоналу, подлежащих обложению
    страховыми взносами</t>
  </si>
  <si>
    <t>2170</t>
  </si>
  <si>
    <t>139</t>
  </si>
  <si>
    <t xml:space="preserve">        в том числе:
        на оплату труда стажеров</t>
  </si>
  <si>
    <t>2171</t>
  </si>
  <si>
    <t xml:space="preserve">        на иные выплаты гражданским лицам (денежное
        содержание)</t>
  </si>
  <si>
    <t>2172</t>
  </si>
  <si>
    <t xml:space="preserve">    социальные и иные выплаты населению, всего</t>
  </si>
  <si>
    <t>2200</t>
  </si>
  <si>
    <t>300</t>
  </si>
  <si>
    <t xml:space="preserve">        в том числе:
        социальные выплаты гражданам, кроме публичных
        нормативных социальных выплат</t>
  </si>
  <si>
    <t>2210</t>
  </si>
  <si>
    <t>320</t>
  </si>
  <si>
    <t xml:space="preserve">           из них:
           пособия, компенсации и иные социальные выплаты
           гражданам, кроме публичных нормативных обязательств</t>
  </si>
  <si>
    <t>2211</t>
  </si>
  <si>
    <t>321</t>
  </si>
  <si>
    <t xml:space="preserve">        выплата стипендий, осуществление иных расходов 
        на социальную поддержку обучающихся за счет средств
        стипендиального фонда       </t>
  </si>
  <si>
    <t>2220</t>
  </si>
  <si>
    <t>340</t>
  </si>
  <si>
    <t xml:space="preserve">        на премирование физических лиц за достижения в области
        культуры, искусства, образования, науки и техники, 
        а также на предоставление грантов с целью поддержки
        проектов в области науки, культуры и искусства</t>
  </si>
  <si>
    <t>2230</t>
  </si>
  <si>
    <t>350</t>
  </si>
  <si>
    <t xml:space="preserve">        социальное обеспечение детей-сирот и детей, 
        оставшихся без попечения родителей</t>
  </si>
  <si>
    <t>2240</t>
  </si>
  <si>
    <t>360</t>
  </si>
  <si>
    <t xml:space="preserve">    уплата налогов, сборов и иных платежей, всего</t>
  </si>
  <si>
    <t>2300</t>
  </si>
  <si>
    <t>850</t>
  </si>
  <si>
    <t xml:space="preserve">        из них:
        налог на имущество организаций и земельный налог</t>
  </si>
  <si>
    <t>2310</t>
  </si>
  <si>
    <t>851</t>
  </si>
  <si>
    <t>291</t>
  </si>
  <si>
    <t xml:space="preserve">        иные налоги (включаемые в состав расходов) в бюджеты
        бюджетной системы Российской Федерации, а также
        государственная пошлина</t>
  </si>
  <si>
    <t>2320</t>
  </si>
  <si>
    <t>852</t>
  </si>
  <si>
    <t xml:space="preserve">        уплата штрафов (в том числе административных), пеней,
        иных платежей</t>
  </si>
  <si>
    <t>2330</t>
  </si>
  <si>
    <t>853</t>
  </si>
  <si>
    <t>290</t>
  </si>
  <si>
    <t xml:space="preserve">    безвозмездные перечисления организациям и физическим
    лицам, всего</t>
  </si>
  <si>
    <t>2400</t>
  </si>
  <si>
    <t xml:space="preserve">        из них:
        гранты, предоставляемые другим организациям и
        физическим лицам</t>
  </si>
  <si>
    <t>2410</t>
  </si>
  <si>
    <t>810</t>
  </si>
  <si>
    <t xml:space="preserve">        взносы в международные организации</t>
  </si>
  <si>
    <t>2420</t>
  </si>
  <si>
    <t>862</t>
  </si>
  <si>
    <t xml:space="preserve">        платежи в целях обеспечения реализации соглашений с
        правительствами иностранных государств и
        международными организациями</t>
  </si>
  <si>
    <t>2430</t>
  </si>
  <si>
    <t>863</t>
  </si>
  <si>
    <t xml:space="preserve">    прочие выплаты (кроме выплат на закупку товаров, работ,
    услуг)</t>
  </si>
  <si>
    <t>2500</t>
  </si>
  <si>
    <t xml:space="preserve">        исполнение судебных актов Российской Федерации и 
        мировых соглашений по возмещению вреда,
        причиненного в результате деятельности учреждения</t>
  </si>
  <si>
    <t>2520</t>
  </si>
  <si>
    <t>831</t>
  </si>
  <si>
    <t xml:space="preserve">    расходы на закупку товаров, работ, услуг, всего &lt;7&gt;</t>
  </si>
  <si>
    <t>2600</t>
  </si>
  <si>
    <t xml:space="preserve">        в том числе:
        закупку научно-исследовательских и опытно-
        конструкторских работ</t>
  </si>
  <si>
    <t>2610</t>
  </si>
  <si>
    <t>241</t>
  </si>
  <si>
    <t xml:space="preserve">        закупку товаров, работ, услуг в сфере информационно-
        коммуникационных технологий</t>
  </si>
  <si>
    <t>2620</t>
  </si>
  <si>
    <t>242</t>
  </si>
  <si>
    <t xml:space="preserve">        закупку товаров, работ, услуг в целях капитального
        ремонта государственного (муниципального) имущества</t>
  </si>
  <si>
    <t>2630</t>
  </si>
  <si>
    <t>243</t>
  </si>
  <si>
    <t xml:space="preserve">        прочую закупку товаров, работ и услуг, всего
           из них:</t>
  </si>
  <si>
    <t>2640</t>
  </si>
  <si>
    <t>244</t>
  </si>
  <si>
    <t xml:space="preserve">        Услуги связи</t>
  </si>
  <si>
    <t>221</t>
  </si>
  <si>
    <t xml:space="preserve">        Транспортные услуги</t>
  </si>
  <si>
    <t>222</t>
  </si>
  <si>
    <t xml:space="preserve">        Коммунальные услуги</t>
  </si>
  <si>
    <t>223</t>
  </si>
  <si>
    <t xml:space="preserve">        Работы, услуги по содержанию имущества</t>
  </si>
  <si>
    <t>225</t>
  </si>
  <si>
    <t xml:space="preserve">        Страхование</t>
  </si>
  <si>
    <t>227</t>
  </si>
  <si>
    <t xml:space="preserve">        Увеличение стоимости основных средств</t>
  </si>
  <si>
    <t>310</t>
  </si>
  <si>
    <t xml:space="preserve">        Увеличение стоимости лекарственных препаратов и материалов, применяемых в медицинских целях</t>
  </si>
  <si>
    <t>341</t>
  </si>
  <si>
    <t xml:space="preserve">        Увеличение стоимости продуктов питания</t>
  </si>
  <si>
    <t>342</t>
  </si>
  <si>
    <t xml:space="preserve">        Увеличение стоимости горюче-смазочных материалов</t>
  </si>
  <si>
    <t>343</t>
  </si>
  <si>
    <t xml:space="preserve">        Увеличение стоимости строительных материалов</t>
  </si>
  <si>
    <t>344</t>
  </si>
  <si>
    <t xml:space="preserve">        Увеличение стоимости мягкого инвентаря</t>
  </si>
  <si>
    <t>345</t>
  </si>
  <si>
    <t xml:space="preserve">        Увеличение стоимости прочих материальных запасов</t>
  </si>
  <si>
    <t>346</t>
  </si>
  <si>
    <t xml:space="preserve">        Увеличение стоимости прочих материальных запасов однократного применения</t>
  </si>
  <si>
    <t>349</t>
  </si>
  <si>
    <t xml:space="preserve">        капитальные вложения в объекты государственной
        (муниципальной) собственности, всего</t>
  </si>
  <si>
    <t>2650</t>
  </si>
  <si>
    <t>400</t>
  </si>
  <si>
    <t xml:space="preserve">           в том числе:
           приобретение объектов недвижимого имущества
           государственными (муниципальными) учреждения</t>
  </si>
  <si>
    <t>2651</t>
  </si>
  <si>
    <t>406</t>
  </si>
  <si>
    <t xml:space="preserve">           строительство (реконструкция) объектов недвижимого
           имущества государственными (муниципальными)
           учреждениями</t>
  </si>
  <si>
    <t>2652</t>
  </si>
  <si>
    <t>407</t>
  </si>
  <si>
    <t>Выплаты, уменьшающие доход, всего &lt;8&gt;</t>
  </si>
  <si>
    <t>3000</t>
  </si>
  <si>
    <t xml:space="preserve">        в том числе:
        налог на прибыль &lt;8&gt;         </t>
  </si>
  <si>
    <t>3010</t>
  </si>
  <si>
    <t>189</t>
  </si>
  <si>
    <t xml:space="preserve">        налог н адобавленную стоимость &lt;8&gt;</t>
  </si>
  <si>
    <t>3020</t>
  </si>
  <si>
    <t xml:space="preserve">        прочие налоги, уменьшающие доход &lt;8&gt;</t>
  </si>
  <si>
    <t>3030</t>
  </si>
  <si>
    <t>Прочие выплаты, всего &lt;9&gt;</t>
  </si>
  <si>
    <t>4000</t>
  </si>
  <si>
    <t xml:space="preserve">        из них:
        возврат в бюджет средств субсидии</t>
  </si>
  <si>
    <t>4010</t>
  </si>
  <si>
    <t>610</t>
  </si>
  <si>
    <t>Раздел 2. Сведения по выплатам на закупки товаров, работ, услуг &lt;10&gt;</t>
  </si>
  <si>
    <t>№ п/п</t>
  </si>
  <si>
    <t>Коды строк</t>
  </si>
  <si>
    <t>Год начала закупки</t>
  </si>
  <si>
    <t>(текущий финансовый
 год)</t>
  </si>
  <si>
    <t>(первый год планового периода)</t>
  </si>
  <si>
    <t>(второй год планового 
периода)</t>
  </si>
  <si>
    <t>Выплаты на закупку товаров, работ, услуг, всего &lt;11&gt;</t>
  </si>
  <si>
    <t>26000</t>
  </si>
  <si>
    <t>3 892 621,00</t>
  </si>
  <si>
    <t>3 551 221,00</t>
  </si>
  <si>
    <t>1.1.</t>
  </si>
  <si>
    <t xml:space="preserve">    в том числе:
    по контрактам (договорам), заключенным до начала
    текущего финансового года без применения норм
    Федерального закона от 5 апреля 2013 г. N 44-ФЗ
    "О контрактной системе в сфере закупок товаров, работ,
    услуг для обеспечения государственных и 
    муниципальных нужд" (Собрание законодательства
    Российской Федерации, 2013, N 14, ст. 1652; 2018, N 32,
    ст. 5104) (далее - Федеральный закон N 44-ФЗ) и
    Федерального закона от 18 июля 2011 г. N 223-ФЗ 
    "О закупках товаров,      работ, услуг отдельными 
    видами юридических лиц" (Собрание законодательства 
    Российской Федерации, 2011, N 30, ст. 4571; 2018, 
    N 32, ст. 5135) (далее - Федеральный закон N 223-ФЗ) 
    &lt;12&gt;
</t>
  </si>
  <si>
    <t>26100</t>
  </si>
  <si>
    <t>1.2.</t>
  </si>
  <si>
    <t xml:space="preserve">    по контрактам (договорам), планируемым к заключению 
    в соответствующем финансовом году без применения
    норм Федерального закона N 44-ФЗ и Федерального 
    закона N 223-ФЗ &lt;12&gt;</t>
  </si>
  <si>
    <t>26200</t>
  </si>
  <si>
    <t>1.3.</t>
  </si>
  <si>
    <t xml:space="preserve">    по контрактам (договорам), заключенным до начала 
    текущего финансового года с учетом требований 
    Федерального закона N 44-ФЗ и Федерального закона N 
    223-ФЗ &lt;13&gt;</t>
  </si>
  <si>
    <t>26300</t>
  </si>
  <si>
    <t>1.4.</t>
  </si>
  <si>
    <t xml:space="preserve">    по контрактам (договорам), планируемым к заключению
    в соответствующем финансовом году с учетом 
    требований Федерального закона N 44-ФЗ и 
    Федерального закона N 223-ФЗ &lt;13&gt;</t>
  </si>
  <si>
    <t>26400</t>
  </si>
  <si>
    <t>1.4.1.</t>
  </si>
  <si>
    <t xml:space="preserve">        в том числе:
        за счет субсидий, предоставляемых на финансовое 
        обеспечение выполнения государственного 
        (муниципального) задания
</t>
  </si>
  <si>
    <t>26410</t>
  </si>
  <si>
    <t>1.4.1.1.</t>
  </si>
  <si>
    <t xml:space="preserve">           в том числе:
           в соответствии с Федеральным законом N 44-ФЗ
</t>
  </si>
  <si>
    <t>26411</t>
  </si>
  <si>
    <t>1.4.1.2.</t>
  </si>
  <si>
    <t xml:space="preserve">           в соответствии с Федеральным законом N 223-ФЗ
           &lt;14&gt;</t>
  </si>
  <si>
    <t>26412</t>
  </si>
  <si>
    <t>1.4.2.</t>
  </si>
  <si>
    <t xml:space="preserve">        за счет субсидий, предоставляемых в соответствии с 
        абзацем вторым пункта 1 статьи 78.1 Бюджетного 
        кодекса Российской Федерации</t>
  </si>
  <si>
    <t>26420</t>
  </si>
  <si>
    <t>1.4.2.1.</t>
  </si>
  <si>
    <t>26421</t>
  </si>
  <si>
    <t>1.4.2.2.</t>
  </si>
  <si>
    <t>26422</t>
  </si>
  <si>
    <t>1.4.3.</t>
  </si>
  <si>
    <t xml:space="preserve">        за счет субсидий, предоставляемых на осуществление 
        капитальных вложений &lt;15&gt;</t>
  </si>
  <si>
    <t>26430</t>
  </si>
  <si>
    <t>1.4.4.</t>
  </si>
  <si>
    <t xml:space="preserve">        за счет средств обязательного медицинского 
        страхования</t>
  </si>
  <si>
    <t>26440</t>
  </si>
  <si>
    <t>1.4.4.1.</t>
  </si>
  <si>
    <t>26441</t>
  </si>
  <si>
    <t>1.4.4.2.</t>
  </si>
  <si>
    <t xml:space="preserve">           в соответствии с Федеральным законом N 223-ФЗ 
           &lt;14&gt;</t>
  </si>
  <si>
    <t>26442</t>
  </si>
  <si>
    <t>1.4.5.</t>
  </si>
  <si>
    <t xml:space="preserve">        за счет прочих источников финансового обеспечения</t>
  </si>
  <si>
    <t>26450</t>
  </si>
  <si>
    <t>1.4.5.1.</t>
  </si>
  <si>
    <t>26451</t>
  </si>
  <si>
    <t>1.4.5.2.</t>
  </si>
  <si>
    <t xml:space="preserve">           в соответствии с Федеральным законом N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</si>
  <si>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</si>
  <si>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</si>
  <si>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&lt;16&gt;</t>
  </si>
  <si>
    <t>26500</t>
  </si>
  <si>
    <t xml:space="preserve">      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</si>
  <si>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</si>
  <si>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</si>
  <si>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</si>
  <si>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</si>
  <si>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</si>
  <si>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</si>
  <si>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</si>
  <si>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Директор школы</t>
  </si>
  <si>
    <t>Клюсова Оксана Леонидовна</t>
  </si>
  <si>
    <t>(должность)</t>
  </si>
  <si>
    <t>Исполнитель</t>
  </si>
  <si>
    <t>Корякина С.В.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</si>
  <si>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</si>
  <si>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</si>
  <si>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</si>
  <si>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</si>
  <si>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Директор МОУ "Уфтюжская основная общеобразовательная школа"</t>
  </si>
  <si>
    <t>Управление образования администрации Усть-Кубинского района</t>
  </si>
  <si>
    <t>О.Л.Клюсова</t>
  </si>
  <si>
    <t>главный экономист</t>
  </si>
  <si>
    <t>8(1753)2-17-69</t>
  </si>
  <si>
    <t>Управление образования Усть-Кубинского муниципального района</t>
  </si>
  <si>
    <t>О.В.Смирнова</t>
  </si>
  <si>
    <t>годов &lt;3&gt;)</t>
  </si>
  <si>
    <t>11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</si>
</sst>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8"/>
      <color rgb="FF000008"/>
      <name val="Tahoma"/>
    </font>
    <font>
      <sz val="10"/>
      <color rgb="FF000008"/>
      <name val="Tahoma"/>
    </font>
    <font>
      <b/>
      <sz val="10"/>
      <color rgb="FF000008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14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123825</xdr:colOff>
      <xdr:row>5</xdr:row>
      <xdr:rowOff>85725</xdr:rowOff>
    </xdr:from>
    <xdr:to>
      <xdr:col>34</xdr:col>
      <xdr:colOff>88324</xdr:colOff>
      <xdr:row>7</xdr:row>
      <xdr:rowOff>147566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1019175"/>
          <a:ext cx="574099" cy="433316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3</xdr:row>
      <xdr:rowOff>28575</xdr:rowOff>
    </xdr:from>
    <xdr:to>
      <xdr:col>40</xdr:col>
      <xdr:colOff>129079</xdr:colOff>
      <xdr:row>11</xdr:row>
      <xdr:rowOff>6789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590550"/>
          <a:ext cx="1462579" cy="1426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3"/>
  <sheetViews>
    <sheetView tabSelected="1" showRuler="0" view="pageBreakPreview" workbookViewId="0">
      <selection activeCell="Y7" sqref="Y7:AP7"/>
    </sheetView>
  </sheetViews>
  <sheetFormatPr defaultRowHeight="15" x14ac:dyDescent="0.25"/>
  <cols>
    <col min="1" max="1" width="7" customWidth="1"/>
    <col min="2" max="2" width="0.140625" customWidth="1"/>
    <col min="3" max="3" width="4" customWidth="1"/>
    <col min="4" max="4" width="3" customWidth="1"/>
    <col min="5" max="5" width="4" customWidth="1"/>
    <col min="6" max="6" width="0.140625" customWidth="1"/>
    <col min="7" max="8" width="4" customWidth="1"/>
    <col min="9" max="9" width="3" customWidth="1"/>
    <col min="10" max="10" width="4" customWidth="1"/>
    <col min="11" max="11" width="0.140625" customWidth="1"/>
    <col min="12" max="12" width="2" customWidth="1"/>
    <col min="13" max="13" width="12" customWidth="1"/>
    <col min="14" max="14" width="4" customWidth="1"/>
    <col min="15" max="15" width="1" customWidth="1"/>
    <col min="16" max="16" width="2" customWidth="1"/>
    <col min="17" max="17" width="0.140625" customWidth="1"/>
    <col min="18" max="19" width="1" customWidth="1"/>
    <col min="20" max="20" width="5" customWidth="1"/>
    <col min="21" max="21" width="4" customWidth="1"/>
    <col min="22" max="22" width="5.42578125" customWidth="1"/>
    <col min="23" max="23" width="0.140625" customWidth="1"/>
    <col min="24" max="24" width="7" customWidth="1"/>
    <col min="25" max="25" width="0.140625" customWidth="1"/>
    <col min="26" max="26" width="1" customWidth="1"/>
    <col min="27" max="27" width="0.140625" customWidth="1"/>
    <col min="28" max="29" width="2" customWidth="1"/>
    <col min="30" max="30" width="0.140625" customWidth="1"/>
    <col min="31" max="31" width="5" customWidth="1"/>
    <col min="32" max="33" width="2" customWidth="1"/>
    <col min="34" max="34" width="0.140625" customWidth="1"/>
    <col min="35" max="35" width="3" customWidth="1"/>
    <col min="36" max="36" width="0.140625" customWidth="1"/>
    <col min="37" max="37" width="1" customWidth="1"/>
    <col min="38" max="39" width="0.140625" customWidth="1"/>
    <col min="40" max="40" width="1" customWidth="1"/>
    <col min="41" max="41" width="4" customWidth="1"/>
    <col min="42" max="42" width="0.140625" customWidth="1"/>
    <col min="43" max="43" width="1" customWidth="1"/>
    <col min="44" max="44" width="2" customWidth="1"/>
    <col min="45" max="45" width="1" customWidth="1"/>
    <col min="46" max="46" width="3" customWidth="1"/>
    <col min="47" max="47" width="2" customWidth="1"/>
    <col min="48" max="48" width="4" customWidth="1"/>
    <col min="49" max="50" width="1" customWidth="1"/>
    <col min="51" max="51" width="2" customWidth="1"/>
    <col min="52" max="53" width="1" customWidth="1"/>
    <col min="54" max="54" width="4" customWidth="1"/>
    <col min="55" max="55" width="2" customWidth="1"/>
    <col min="56" max="56" width="0.140625" customWidth="1"/>
    <col min="57" max="57" width="4" customWidth="1"/>
    <col min="58" max="58" width="2" customWidth="1"/>
    <col min="59" max="59" width="3" customWidth="1"/>
    <col min="60" max="60" width="0.140625" customWidth="1"/>
    <col min="61" max="61" width="14" customWidth="1"/>
  </cols>
  <sheetData>
    <row r="1" spans="1:61" ht="12.9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5.9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 t="s">
        <v>0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5.9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9" t="s">
        <v>321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</row>
    <row r="4" spans="1:61" ht="14.1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10" t="s">
        <v>1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1:61" ht="15.9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9" t="s">
        <v>322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</row>
    <row r="6" spans="1:61" ht="14.1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10" t="s">
        <v>2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ht="15.9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12"/>
      <c r="AS7" s="9" t="s">
        <v>323</v>
      </c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1" ht="14.1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13" t="s">
        <v>3</v>
      </c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7"/>
      <c r="AR8" s="7"/>
      <c r="AS8" s="13" t="s">
        <v>4</v>
      </c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</row>
    <row r="9" spans="1:61" ht="14.1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5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2" t="s">
        <v>329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</row>
    <row r="11" spans="1:61" ht="12.9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</row>
    <row r="12" spans="1:61" ht="15.95" customHeight="1" x14ac:dyDescent="0.25">
      <c r="A12" s="14" t="s">
        <v>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5" t="s">
        <v>6</v>
      </c>
      <c r="AE12" s="15"/>
      <c r="AF12" s="15"/>
      <c r="AG12" s="16" t="s">
        <v>7</v>
      </c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</row>
    <row r="13" spans="1:61" ht="15.95" customHeight="1" x14ac:dyDescent="0.25">
      <c r="A13" s="14" t="s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" t="s">
        <v>6</v>
      </c>
      <c r="N13" s="16" t="s">
        <v>9</v>
      </c>
      <c r="O13" s="16"/>
      <c r="P13" s="16"/>
      <c r="Q13" s="16"/>
      <c r="R13" s="16"/>
      <c r="S13" s="16"/>
      <c r="T13" s="16"/>
      <c r="U13" s="16"/>
      <c r="V13" s="16"/>
      <c r="W13" s="15" t="s">
        <v>10</v>
      </c>
      <c r="X13" s="15"/>
      <c r="Y13" s="15"/>
      <c r="Z13" s="16" t="s">
        <v>11</v>
      </c>
      <c r="AA13" s="16"/>
      <c r="AB13" s="16"/>
      <c r="AC13" s="15" t="s">
        <v>12</v>
      </c>
      <c r="AD13" s="15"/>
      <c r="AE13" s="15"/>
      <c r="AF13" s="16" t="s">
        <v>328</v>
      </c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</row>
    <row r="14" spans="1:61" ht="14.1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</row>
    <row r="15" spans="1:61" ht="18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3" t="s">
        <v>13</v>
      </c>
    </row>
    <row r="16" spans="1:61" ht="17.100000000000001" customHeight="1" x14ac:dyDescent="0.25">
      <c r="A16" s="17" t="s">
        <v>14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8" t="s">
        <v>329</v>
      </c>
      <c r="Q16" s="8"/>
      <c r="R16" s="8"/>
      <c r="S16" s="8"/>
      <c r="T16" s="8"/>
      <c r="U16" s="8"/>
      <c r="V16" s="8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7" t="s">
        <v>15</v>
      </c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5">
        <v>44207</v>
      </c>
    </row>
    <row r="17" spans="1:61" ht="15.95" customHeight="1" x14ac:dyDescent="0.25">
      <c r="A17" s="17" t="s">
        <v>16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6"/>
    </row>
    <row r="18" spans="1:61" ht="15.95" customHeight="1" x14ac:dyDescent="0.25">
      <c r="A18" s="12" t="s">
        <v>17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1" t="s">
        <v>322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7" t="s">
        <v>18</v>
      </c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3"/>
    </row>
    <row r="19" spans="1:61" ht="15.95" customHeight="1" x14ac:dyDescent="0.25">
      <c r="A19" s="17" t="s">
        <v>16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6"/>
    </row>
    <row r="20" spans="1:61" ht="15.95" customHeight="1" x14ac:dyDescent="0.25">
      <c r="A20" s="17" t="s">
        <v>19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3" t="s">
        <v>20</v>
      </c>
    </row>
    <row r="21" spans="1:61" ht="15.95" customHeight="1" x14ac:dyDescent="0.25">
      <c r="A21" s="12" t="s">
        <v>21</v>
      </c>
      <c r="B21" s="12"/>
      <c r="C21" s="12"/>
      <c r="D21" s="11" t="s">
        <v>22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7" t="s">
        <v>23</v>
      </c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3" t="s">
        <v>24</v>
      </c>
    </row>
    <row r="22" spans="1:61" ht="17.100000000000001" customHeight="1" x14ac:dyDescent="0.25">
      <c r="A22" s="12" t="s">
        <v>25</v>
      </c>
      <c r="B22" s="12"/>
      <c r="C22" s="12"/>
      <c r="D22" s="12"/>
      <c r="E22" s="12"/>
      <c r="F22" s="12"/>
      <c r="G22" s="12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17" t="s">
        <v>26</v>
      </c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3" t="s">
        <v>27</v>
      </c>
    </row>
    <row r="23" spans="1:61" ht="15.9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</row>
    <row r="24" spans="1:61" ht="15.95" customHeight="1" x14ac:dyDescent="0.25">
      <c r="A24" s="18" t="s">
        <v>28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</row>
    <row r="25" spans="1:61" ht="21.95" customHeight="1" x14ac:dyDescent="0.25">
      <c r="A25" s="19" t="s">
        <v>29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 t="s">
        <v>30</v>
      </c>
      <c r="R25" s="19"/>
      <c r="S25" s="19"/>
      <c r="T25" s="19"/>
      <c r="U25" s="19" t="s">
        <v>31</v>
      </c>
      <c r="V25" s="19"/>
      <c r="W25" s="19"/>
      <c r="X25" s="19"/>
      <c r="Y25" s="19"/>
      <c r="Z25" s="19"/>
      <c r="AA25" s="19"/>
      <c r="AB25" s="19" t="s">
        <v>32</v>
      </c>
      <c r="AC25" s="19"/>
      <c r="AD25" s="19"/>
      <c r="AE25" s="19"/>
      <c r="AF25" s="19"/>
      <c r="AG25" s="19"/>
      <c r="AH25" s="19"/>
      <c r="AI25" s="20" t="s">
        <v>33</v>
      </c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</row>
    <row r="26" spans="1:61" ht="15.9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7" t="s">
        <v>34</v>
      </c>
      <c r="AJ26" s="17"/>
      <c r="AK26" s="17"/>
      <c r="AL26" s="11" t="s">
        <v>6</v>
      </c>
      <c r="AM26" s="11"/>
      <c r="AN26" s="11"/>
      <c r="AO26" s="11"/>
      <c r="AP26" s="11"/>
      <c r="AQ26" s="21" t="s">
        <v>35</v>
      </c>
      <c r="AR26" s="21"/>
      <c r="AS26" s="21"/>
      <c r="AT26" s="17" t="s">
        <v>34</v>
      </c>
      <c r="AU26" s="17"/>
      <c r="AV26" s="11" t="s">
        <v>10</v>
      </c>
      <c r="AW26" s="11"/>
      <c r="AX26" s="11"/>
      <c r="AY26" s="21" t="s">
        <v>35</v>
      </c>
      <c r="AZ26" s="21"/>
      <c r="BA26" s="21"/>
      <c r="BB26" s="4" t="s">
        <v>34</v>
      </c>
      <c r="BC26" s="11" t="s">
        <v>12</v>
      </c>
      <c r="BD26" s="11"/>
      <c r="BE26" s="11"/>
      <c r="BF26" s="21" t="s">
        <v>35</v>
      </c>
      <c r="BG26" s="21"/>
      <c r="BH26" s="19" t="s">
        <v>39</v>
      </c>
      <c r="BI26" s="19"/>
    </row>
    <row r="27" spans="1:61" ht="44.1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22" t="s">
        <v>36</v>
      </c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 t="s">
        <v>37</v>
      </c>
      <c r="AU27" s="22"/>
      <c r="AV27" s="22"/>
      <c r="AW27" s="22"/>
      <c r="AX27" s="22"/>
      <c r="AY27" s="22"/>
      <c r="AZ27" s="22"/>
      <c r="BA27" s="22"/>
      <c r="BB27" s="22" t="s">
        <v>38</v>
      </c>
      <c r="BC27" s="22"/>
      <c r="BD27" s="22"/>
      <c r="BE27" s="22"/>
      <c r="BF27" s="22"/>
      <c r="BG27" s="22"/>
      <c r="BH27" s="19"/>
      <c r="BI27" s="19"/>
    </row>
    <row r="28" spans="1:61" ht="15.95" customHeight="1" x14ac:dyDescent="0.25">
      <c r="A28" s="19" t="s">
        <v>40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 t="s">
        <v>41</v>
      </c>
      <c r="R28" s="19"/>
      <c r="S28" s="19"/>
      <c r="T28" s="19"/>
      <c r="U28" s="19" t="s">
        <v>42</v>
      </c>
      <c r="V28" s="19"/>
      <c r="W28" s="19"/>
      <c r="X28" s="19"/>
      <c r="Y28" s="19"/>
      <c r="Z28" s="19"/>
      <c r="AA28" s="19"/>
      <c r="AB28" s="19" t="s">
        <v>43</v>
      </c>
      <c r="AC28" s="19"/>
      <c r="AD28" s="19"/>
      <c r="AE28" s="19"/>
      <c r="AF28" s="19"/>
      <c r="AG28" s="19"/>
      <c r="AH28" s="19"/>
      <c r="AI28" s="19" t="s">
        <v>44</v>
      </c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 t="s">
        <v>45</v>
      </c>
      <c r="AU28" s="19"/>
      <c r="AV28" s="19"/>
      <c r="AW28" s="19"/>
      <c r="AX28" s="19"/>
      <c r="AY28" s="19"/>
      <c r="AZ28" s="19"/>
      <c r="BA28" s="19"/>
      <c r="BB28" s="19" t="s">
        <v>46</v>
      </c>
      <c r="BC28" s="19"/>
      <c r="BD28" s="19"/>
      <c r="BE28" s="19"/>
      <c r="BF28" s="19"/>
      <c r="BG28" s="19"/>
      <c r="BH28" s="19" t="s">
        <v>47</v>
      </c>
      <c r="BI28" s="19"/>
    </row>
    <row r="29" spans="1:61" ht="15.95" customHeight="1" x14ac:dyDescent="0.25">
      <c r="A29" s="23" t="s">
        <v>48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4" t="s">
        <v>49</v>
      </c>
      <c r="R29" s="24"/>
      <c r="S29" s="24"/>
      <c r="T29" s="24"/>
      <c r="U29" s="24" t="s">
        <v>50</v>
      </c>
      <c r="V29" s="24"/>
      <c r="W29" s="24"/>
      <c r="X29" s="24"/>
      <c r="Y29" s="24"/>
      <c r="Z29" s="24"/>
      <c r="AA29" s="24"/>
      <c r="AB29" s="24" t="s">
        <v>50</v>
      </c>
      <c r="AC29" s="24"/>
      <c r="AD29" s="24"/>
      <c r="AE29" s="24"/>
      <c r="AF29" s="24"/>
      <c r="AG29" s="24"/>
      <c r="AH29" s="24"/>
      <c r="AI29" s="25">
        <v>82122.720000000001</v>
      </c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</row>
    <row r="30" spans="1:61" ht="15.95" customHeight="1" x14ac:dyDescent="0.25">
      <c r="A30" s="23" t="s">
        <v>51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 t="s">
        <v>52</v>
      </c>
      <c r="R30" s="24"/>
      <c r="S30" s="24"/>
      <c r="T30" s="24"/>
      <c r="U30" s="24" t="s">
        <v>50</v>
      </c>
      <c r="V30" s="24"/>
      <c r="W30" s="24"/>
      <c r="X30" s="24"/>
      <c r="Y30" s="24"/>
      <c r="Z30" s="24"/>
      <c r="AA30" s="24"/>
      <c r="AB30" s="24" t="s">
        <v>50</v>
      </c>
      <c r="AC30" s="24"/>
      <c r="AD30" s="24"/>
      <c r="AE30" s="24"/>
      <c r="AF30" s="24"/>
      <c r="AG30" s="24"/>
      <c r="AH30" s="24"/>
      <c r="AI30" s="25">
        <v>4451.57</v>
      </c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</row>
    <row r="31" spans="1:61" ht="15.95" customHeight="1" x14ac:dyDescent="0.25">
      <c r="A31" s="23" t="s">
        <v>53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4" t="s">
        <v>54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 t="s">
        <v>55</v>
      </c>
      <c r="AC31" s="24"/>
      <c r="AD31" s="24"/>
      <c r="AE31" s="24"/>
      <c r="AF31" s="24"/>
      <c r="AG31" s="24"/>
      <c r="AH31" s="24"/>
      <c r="AI31" s="25">
        <f>AI33+AI40</f>
        <v>16880708.77</v>
      </c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>
        <v>18566721</v>
      </c>
      <c r="AU31" s="25"/>
      <c r="AV31" s="25"/>
      <c r="AW31" s="25"/>
      <c r="AX31" s="25"/>
      <c r="AY31" s="25"/>
      <c r="AZ31" s="25"/>
      <c r="BA31" s="25"/>
      <c r="BB31" s="25">
        <v>18802286</v>
      </c>
      <c r="BC31" s="25"/>
      <c r="BD31" s="25"/>
      <c r="BE31" s="25"/>
      <c r="BF31" s="25"/>
      <c r="BG31" s="25"/>
      <c r="BH31" s="24"/>
      <c r="BI31" s="24"/>
    </row>
    <row r="32" spans="1:61" ht="42" customHeight="1" x14ac:dyDescent="0.25">
      <c r="A32" s="23" t="s">
        <v>56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4" t="s">
        <v>57</v>
      </c>
      <c r="R32" s="24"/>
      <c r="S32" s="24"/>
      <c r="T32" s="24"/>
      <c r="U32" s="24" t="s">
        <v>58</v>
      </c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</row>
    <row r="33" spans="1:61" ht="29.1" customHeight="1" x14ac:dyDescent="0.25">
      <c r="A33" s="23" t="s">
        <v>59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4" t="s">
        <v>60</v>
      </c>
      <c r="R33" s="24"/>
      <c r="S33" s="24"/>
      <c r="T33" s="24"/>
      <c r="U33" s="24" t="s">
        <v>61</v>
      </c>
      <c r="V33" s="24"/>
      <c r="W33" s="24"/>
      <c r="X33" s="24"/>
      <c r="Y33" s="24"/>
      <c r="Z33" s="24"/>
      <c r="AA33" s="24"/>
      <c r="AB33" s="24" t="s">
        <v>61</v>
      </c>
      <c r="AC33" s="24"/>
      <c r="AD33" s="24"/>
      <c r="AE33" s="24"/>
      <c r="AF33" s="24"/>
      <c r="AG33" s="24"/>
      <c r="AH33" s="24"/>
      <c r="AI33" s="25">
        <f>AI34+AI36</f>
        <v>16314508.309999999</v>
      </c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>
        <v>17600181</v>
      </c>
      <c r="AU33" s="25"/>
      <c r="AV33" s="25"/>
      <c r="AW33" s="25"/>
      <c r="AX33" s="25"/>
      <c r="AY33" s="25"/>
      <c r="AZ33" s="25"/>
      <c r="BA33" s="25"/>
      <c r="BB33" s="25">
        <v>17835746</v>
      </c>
      <c r="BC33" s="25"/>
      <c r="BD33" s="25"/>
      <c r="BE33" s="25"/>
      <c r="BF33" s="25"/>
      <c r="BG33" s="25"/>
      <c r="BH33" s="24"/>
      <c r="BI33" s="24"/>
    </row>
    <row r="34" spans="1:61" ht="66.95" customHeight="1" x14ac:dyDescent="0.25">
      <c r="A34" s="23" t="s">
        <v>62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 t="s">
        <v>63</v>
      </c>
      <c r="R34" s="24"/>
      <c r="S34" s="24"/>
      <c r="T34" s="24"/>
      <c r="U34" s="24" t="s">
        <v>61</v>
      </c>
      <c r="V34" s="24"/>
      <c r="W34" s="24"/>
      <c r="X34" s="24"/>
      <c r="Y34" s="24"/>
      <c r="Z34" s="24"/>
      <c r="AA34" s="24"/>
      <c r="AB34" s="24" t="s">
        <v>61</v>
      </c>
      <c r="AC34" s="24"/>
      <c r="AD34" s="24"/>
      <c r="AE34" s="24"/>
      <c r="AF34" s="24"/>
      <c r="AG34" s="24"/>
      <c r="AH34" s="24"/>
      <c r="AI34" s="25">
        <v>16080627.689999999</v>
      </c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>
        <v>16832181</v>
      </c>
      <c r="AU34" s="25"/>
      <c r="AV34" s="25"/>
      <c r="AW34" s="25"/>
      <c r="AX34" s="25"/>
      <c r="AY34" s="25"/>
      <c r="AZ34" s="25"/>
      <c r="BA34" s="25"/>
      <c r="BB34" s="25">
        <v>17067746</v>
      </c>
      <c r="BC34" s="25"/>
      <c r="BD34" s="25"/>
      <c r="BE34" s="25"/>
      <c r="BF34" s="25"/>
      <c r="BG34" s="25"/>
      <c r="BH34" s="24"/>
      <c r="BI34" s="24"/>
    </row>
    <row r="35" spans="1:61" ht="54" customHeight="1" x14ac:dyDescent="0.25">
      <c r="A35" s="23" t="s">
        <v>64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4" t="s">
        <v>65</v>
      </c>
      <c r="R35" s="24"/>
      <c r="S35" s="24"/>
      <c r="T35" s="24"/>
      <c r="U35" s="24" t="s">
        <v>61</v>
      </c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</row>
    <row r="36" spans="1:61" ht="15.95" customHeight="1" x14ac:dyDescent="0.25">
      <c r="A36" s="26" t="s">
        <v>66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19"/>
      <c r="S36" s="19"/>
      <c r="T36" s="19"/>
      <c r="U36" s="24" t="s">
        <v>50</v>
      </c>
      <c r="V36" s="24"/>
      <c r="W36" s="24"/>
      <c r="X36" s="24"/>
      <c r="Y36" s="24"/>
      <c r="Z36" s="24"/>
      <c r="AA36" s="24"/>
      <c r="AB36" s="24" t="s">
        <v>67</v>
      </c>
      <c r="AC36" s="24"/>
      <c r="AD36" s="24"/>
      <c r="AE36" s="24"/>
      <c r="AF36" s="24"/>
      <c r="AG36" s="24"/>
      <c r="AH36" s="24"/>
      <c r="AI36" s="25">
        <v>233880.62</v>
      </c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>
        <f>17600181-AT34</f>
        <v>768000</v>
      </c>
      <c r="AU36" s="25"/>
      <c r="AV36" s="25"/>
      <c r="AW36" s="25"/>
      <c r="AX36" s="25"/>
      <c r="AY36" s="25"/>
      <c r="AZ36" s="25"/>
      <c r="BA36" s="25"/>
      <c r="BB36" s="25">
        <f>17835746-BB34</f>
        <v>768000</v>
      </c>
      <c r="BC36" s="25"/>
      <c r="BD36" s="25"/>
      <c r="BE36" s="25"/>
      <c r="BF36" s="25"/>
      <c r="BG36" s="25"/>
      <c r="BH36" s="24"/>
      <c r="BI36" s="24"/>
    </row>
    <row r="37" spans="1:61" ht="42" customHeight="1" x14ac:dyDescent="0.25">
      <c r="A37" s="23" t="s">
        <v>68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4" t="s">
        <v>69</v>
      </c>
      <c r="R37" s="24"/>
      <c r="S37" s="24"/>
      <c r="T37" s="24"/>
      <c r="U37" s="24" t="s">
        <v>70</v>
      </c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</row>
    <row r="38" spans="1:61" ht="29.1" customHeight="1" x14ac:dyDescent="0.25">
      <c r="A38" s="23" t="s">
        <v>71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4" t="s">
        <v>72</v>
      </c>
      <c r="R38" s="24"/>
      <c r="S38" s="24"/>
      <c r="T38" s="24"/>
      <c r="U38" s="24" t="s">
        <v>73</v>
      </c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4"/>
      <c r="BI38" s="24"/>
    </row>
    <row r="39" spans="1:61" ht="29.1" customHeight="1" x14ac:dyDescent="0.25">
      <c r="A39" s="26" t="s">
        <v>74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4" t="s">
        <v>75</v>
      </c>
      <c r="R39" s="24"/>
      <c r="S39" s="24"/>
      <c r="T39" s="24"/>
      <c r="U39" s="24" t="s">
        <v>50</v>
      </c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4"/>
      <c r="BI39" s="24"/>
    </row>
    <row r="40" spans="1:61" ht="15.95" customHeight="1" x14ac:dyDescent="0.25">
      <c r="A40" s="23" t="s">
        <v>77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4" t="s">
        <v>78</v>
      </c>
      <c r="R40" s="24"/>
      <c r="S40" s="24"/>
      <c r="T40" s="24"/>
      <c r="U40" s="24" t="s">
        <v>79</v>
      </c>
      <c r="V40" s="24"/>
      <c r="W40" s="24"/>
      <c r="X40" s="24"/>
      <c r="Y40" s="24"/>
      <c r="Z40" s="24"/>
      <c r="AA40" s="24"/>
      <c r="AB40" s="24">
        <v>150</v>
      </c>
      <c r="AC40" s="24"/>
      <c r="AD40" s="24"/>
      <c r="AE40" s="24"/>
      <c r="AF40" s="24"/>
      <c r="AG40" s="24"/>
      <c r="AH40" s="24"/>
      <c r="AI40" s="25">
        <v>566200.46</v>
      </c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>
        <v>966540</v>
      </c>
      <c r="AU40" s="25"/>
      <c r="AV40" s="25"/>
      <c r="AW40" s="25"/>
      <c r="AX40" s="25"/>
      <c r="AY40" s="25"/>
      <c r="AZ40" s="25"/>
      <c r="BA40" s="25"/>
      <c r="BB40" s="25">
        <v>966540</v>
      </c>
      <c r="BC40" s="25"/>
      <c r="BD40" s="25"/>
      <c r="BE40" s="25"/>
      <c r="BF40" s="25"/>
      <c r="BG40" s="25"/>
      <c r="BH40" s="24"/>
      <c r="BI40" s="24"/>
    </row>
    <row r="41" spans="1:61" ht="29.1" customHeight="1" x14ac:dyDescent="0.25">
      <c r="A41" s="23" t="s">
        <v>80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4" t="s">
        <v>81</v>
      </c>
      <c r="R41" s="24"/>
      <c r="S41" s="24"/>
      <c r="T41" s="24"/>
      <c r="U41" s="24" t="s">
        <v>79</v>
      </c>
      <c r="V41" s="24"/>
      <c r="W41" s="24"/>
      <c r="X41" s="24"/>
      <c r="Y41" s="24"/>
      <c r="Z41" s="24"/>
      <c r="AA41" s="24"/>
      <c r="AB41" s="24" t="s">
        <v>76</v>
      </c>
      <c r="AC41" s="24"/>
      <c r="AD41" s="24"/>
      <c r="AE41" s="24"/>
      <c r="AF41" s="24"/>
      <c r="AG41" s="24"/>
      <c r="AH41" s="24"/>
      <c r="AI41" s="25">
        <v>566200.46</v>
      </c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>
        <v>966540</v>
      </c>
      <c r="AU41" s="25"/>
      <c r="AV41" s="25"/>
      <c r="AW41" s="25"/>
      <c r="AX41" s="25"/>
      <c r="AY41" s="25"/>
      <c r="AZ41" s="25"/>
      <c r="BA41" s="25"/>
      <c r="BB41" s="25">
        <v>966540</v>
      </c>
      <c r="BC41" s="25"/>
      <c r="BD41" s="25"/>
      <c r="BE41" s="25"/>
      <c r="BF41" s="25"/>
      <c r="BG41" s="25"/>
      <c r="BH41" s="24"/>
      <c r="BI41" s="24"/>
    </row>
    <row r="42" spans="1:61" ht="15.95" customHeight="1" x14ac:dyDescent="0.25">
      <c r="A42" s="23" t="s">
        <v>82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4" t="s">
        <v>83</v>
      </c>
      <c r="R42" s="24"/>
      <c r="S42" s="24"/>
      <c r="T42" s="24"/>
      <c r="U42" s="24" t="s">
        <v>79</v>
      </c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</row>
    <row r="43" spans="1:61" ht="29.1" customHeight="1" x14ac:dyDescent="0.25">
      <c r="A43" s="23" t="s">
        <v>84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4" t="s">
        <v>85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</row>
    <row r="44" spans="1:61" ht="15.95" customHeight="1" x14ac:dyDescent="0.25">
      <c r="A44" s="23" t="s">
        <v>86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4" t="s">
        <v>87</v>
      </c>
      <c r="R44" s="24"/>
      <c r="S44" s="24"/>
      <c r="T44" s="24"/>
      <c r="U44" s="24" t="s">
        <v>50</v>
      </c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</row>
    <row r="45" spans="1:61" ht="42" customHeight="1" x14ac:dyDescent="0.25">
      <c r="A45" s="23" t="s">
        <v>88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4" t="s">
        <v>89</v>
      </c>
      <c r="R45" s="24"/>
      <c r="S45" s="24"/>
      <c r="T45" s="24"/>
      <c r="U45" s="24" t="s">
        <v>90</v>
      </c>
      <c r="V45" s="24"/>
      <c r="W45" s="24"/>
      <c r="X45" s="24"/>
      <c r="Y45" s="24"/>
      <c r="Z45" s="24"/>
      <c r="AA45" s="24"/>
      <c r="AB45" s="24" t="s">
        <v>90</v>
      </c>
      <c r="AC45" s="24"/>
      <c r="AD45" s="24"/>
      <c r="AE45" s="24"/>
      <c r="AF45" s="24"/>
      <c r="AG45" s="24"/>
      <c r="AH45" s="24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 t="s">
        <v>50</v>
      </c>
      <c r="BI45" s="24"/>
    </row>
    <row r="46" spans="1:61" ht="15.95" customHeight="1" x14ac:dyDescent="0.25">
      <c r="A46" s="23" t="s">
        <v>91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4" t="s">
        <v>92</v>
      </c>
      <c r="R46" s="24"/>
      <c r="S46" s="24"/>
      <c r="T46" s="24"/>
      <c r="U46" s="24" t="s">
        <v>50</v>
      </c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5">
        <f>AI47+AI63+AI69+AI77+AI83</f>
        <v>16967283.059999999</v>
      </c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>
        <v>18566721</v>
      </c>
      <c r="AU46" s="25"/>
      <c r="AV46" s="25"/>
      <c r="AW46" s="25"/>
      <c r="AX46" s="25"/>
      <c r="AY46" s="25"/>
      <c r="AZ46" s="25"/>
      <c r="BA46" s="25"/>
      <c r="BB46" s="25">
        <v>18802286</v>
      </c>
      <c r="BC46" s="25"/>
      <c r="BD46" s="25"/>
      <c r="BE46" s="25"/>
      <c r="BF46" s="25"/>
      <c r="BG46" s="25"/>
      <c r="BH46" s="24"/>
      <c r="BI46" s="24"/>
    </row>
    <row r="47" spans="1:61" ht="29.1" customHeight="1" x14ac:dyDescent="0.25">
      <c r="A47" s="23" t="s">
        <v>93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4" t="s">
        <v>94</v>
      </c>
      <c r="R47" s="24"/>
      <c r="S47" s="24"/>
      <c r="T47" s="24"/>
      <c r="U47" s="24" t="s">
        <v>50</v>
      </c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5">
        <f>AI48+AI51+AI55</f>
        <v>13953420.989999998</v>
      </c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>
        <v>14659100</v>
      </c>
      <c r="AU47" s="25"/>
      <c r="AV47" s="25"/>
      <c r="AW47" s="25"/>
      <c r="AX47" s="25"/>
      <c r="AY47" s="25"/>
      <c r="AZ47" s="25"/>
      <c r="BA47" s="25"/>
      <c r="BB47" s="25">
        <v>15236065</v>
      </c>
      <c r="BC47" s="25"/>
      <c r="BD47" s="25"/>
      <c r="BE47" s="25"/>
      <c r="BF47" s="25"/>
      <c r="BG47" s="25"/>
      <c r="BH47" s="24" t="s">
        <v>50</v>
      </c>
      <c r="BI47" s="24"/>
    </row>
    <row r="48" spans="1:61" ht="29.1" customHeight="1" x14ac:dyDescent="0.25">
      <c r="A48" s="23" t="s">
        <v>95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4" t="s">
        <v>96</v>
      </c>
      <c r="R48" s="24"/>
      <c r="S48" s="24"/>
      <c r="T48" s="24"/>
      <c r="U48" s="24" t="s">
        <v>97</v>
      </c>
      <c r="V48" s="24"/>
      <c r="W48" s="24"/>
      <c r="X48" s="24"/>
      <c r="Y48" s="24"/>
      <c r="Z48" s="24"/>
      <c r="AA48" s="24"/>
      <c r="AB48" s="24" t="s">
        <v>50</v>
      </c>
      <c r="AC48" s="24"/>
      <c r="AD48" s="24"/>
      <c r="AE48" s="24"/>
      <c r="AF48" s="24"/>
      <c r="AG48" s="24"/>
      <c r="AH48" s="24"/>
      <c r="AI48" s="25">
        <f>AI49+AI50</f>
        <v>10735379.869999999</v>
      </c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>
        <v>11336254.41</v>
      </c>
      <c r="AU48" s="25"/>
      <c r="AV48" s="25"/>
      <c r="AW48" s="25"/>
      <c r="AX48" s="25"/>
      <c r="AY48" s="25"/>
      <c r="AZ48" s="25"/>
      <c r="BA48" s="25"/>
      <c r="BB48" s="25">
        <v>11782559.41</v>
      </c>
      <c r="BC48" s="25"/>
      <c r="BD48" s="25"/>
      <c r="BE48" s="25"/>
      <c r="BF48" s="25"/>
      <c r="BG48" s="25"/>
      <c r="BH48" s="24" t="s">
        <v>50</v>
      </c>
      <c r="BI48" s="24"/>
    </row>
    <row r="49" spans="1:61" ht="15.95" customHeight="1" x14ac:dyDescent="0.25">
      <c r="A49" s="26" t="s">
        <v>98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19"/>
      <c r="R49" s="19"/>
      <c r="S49" s="19"/>
      <c r="T49" s="19"/>
      <c r="U49" s="24" t="s">
        <v>97</v>
      </c>
      <c r="V49" s="24"/>
      <c r="W49" s="24"/>
      <c r="X49" s="24"/>
      <c r="Y49" s="24"/>
      <c r="Z49" s="24"/>
      <c r="AA49" s="24"/>
      <c r="AB49" s="24" t="s">
        <v>99</v>
      </c>
      <c r="AC49" s="24"/>
      <c r="AD49" s="24"/>
      <c r="AE49" s="24"/>
      <c r="AF49" s="24"/>
      <c r="AG49" s="24"/>
      <c r="AH49" s="24"/>
      <c r="AI49" s="25">
        <v>10668372.439999999</v>
      </c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>
        <v>11278053.41</v>
      </c>
      <c r="AU49" s="25"/>
      <c r="AV49" s="25"/>
      <c r="AW49" s="25"/>
      <c r="AX49" s="25"/>
      <c r="AY49" s="25"/>
      <c r="AZ49" s="25"/>
      <c r="BA49" s="25"/>
      <c r="BB49" s="25">
        <v>11721446.41</v>
      </c>
      <c r="BC49" s="25"/>
      <c r="BD49" s="25"/>
      <c r="BE49" s="25"/>
      <c r="BF49" s="25"/>
      <c r="BG49" s="25"/>
      <c r="BH49" s="24" t="s">
        <v>50</v>
      </c>
      <c r="BI49" s="24"/>
    </row>
    <row r="50" spans="1:61" ht="29.1" customHeight="1" x14ac:dyDescent="0.25">
      <c r="A50" s="26" t="s">
        <v>100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19"/>
      <c r="R50" s="19"/>
      <c r="S50" s="19"/>
      <c r="T50" s="19"/>
      <c r="U50" s="24" t="s">
        <v>97</v>
      </c>
      <c r="V50" s="24"/>
      <c r="W50" s="24"/>
      <c r="X50" s="24"/>
      <c r="Y50" s="24"/>
      <c r="Z50" s="24"/>
      <c r="AA50" s="24"/>
      <c r="AB50" s="24" t="s">
        <v>101</v>
      </c>
      <c r="AC50" s="24"/>
      <c r="AD50" s="24"/>
      <c r="AE50" s="24"/>
      <c r="AF50" s="24"/>
      <c r="AG50" s="24"/>
      <c r="AH50" s="24"/>
      <c r="AI50" s="25">
        <v>67007.429999999993</v>
      </c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>
        <v>58201</v>
      </c>
      <c r="AU50" s="25"/>
      <c r="AV50" s="25"/>
      <c r="AW50" s="25"/>
      <c r="AX50" s="25"/>
      <c r="AY50" s="25"/>
      <c r="AZ50" s="25"/>
      <c r="BA50" s="25"/>
      <c r="BB50" s="25">
        <v>61113</v>
      </c>
      <c r="BC50" s="25"/>
      <c r="BD50" s="25"/>
      <c r="BE50" s="25"/>
      <c r="BF50" s="25"/>
      <c r="BG50" s="25"/>
      <c r="BH50" s="24"/>
      <c r="BI50" s="24"/>
    </row>
    <row r="51" spans="1:61" ht="29.1" customHeight="1" x14ac:dyDescent="0.25">
      <c r="A51" s="23" t="s">
        <v>102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4" t="s">
        <v>103</v>
      </c>
      <c r="R51" s="24"/>
      <c r="S51" s="24"/>
      <c r="T51" s="24"/>
      <c r="U51" s="24" t="s">
        <v>104</v>
      </c>
      <c r="V51" s="24"/>
      <c r="W51" s="24"/>
      <c r="X51" s="24"/>
      <c r="Y51" s="24"/>
      <c r="Z51" s="24"/>
      <c r="AA51" s="24"/>
      <c r="AB51" s="24" t="s">
        <v>50</v>
      </c>
      <c r="AC51" s="24"/>
      <c r="AD51" s="24"/>
      <c r="AE51" s="24"/>
      <c r="AF51" s="24"/>
      <c r="AG51" s="24"/>
      <c r="AH51" s="24"/>
      <c r="AI51" s="25">
        <f>AI52+AI53</f>
        <v>10491</v>
      </c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>
        <v>4584</v>
      </c>
      <c r="AU51" s="25"/>
      <c r="AV51" s="25"/>
      <c r="AW51" s="25"/>
      <c r="AX51" s="25"/>
      <c r="AY51" s="25"/>
      <c r="AZ51" s="25"/>
      <c r="BA51" s="25"/>
      <c r="BB51" s="25">
        <v>4584</v>
      </c>
      <c r="BC51" s="25"/>
      <c r="BD51" s="25"/>
      <c r="BE51" s="25"/>
      <c r="BF51" s="25"/>
      <c r="BG51" s="25"/>
      <c r="BH51" s="24" t="s">
        <v>50</v>
      </c>
      <c r="BI51" s="24"/>
    </row>
    <row r="52" spans="1:61" ht="29.1" customHeight="1" x14ac:dyDescent="0.25">
      <c r="A52" s="26" t="s">
        <v>105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19"/>
      <c r="R52" s="19"/>
      <c r="S52" s="19"/>
      <c r="T52" s="19"/>
      <c r="U52" s="24" t="s">
        <v>104</v>
      </c>
      <c r="V52" s="24"/>
      <c r="W52" s="24"/>
      <c r="X52" s="24"/>
      <c r="Y52" s="24"/>
      <c r="Z52" s="24"/>
      <c r="AA52" s="24"/>
      <c r="AB52" s="24" t="s">
        <v>106</v>
      </c>
      <c r="AC52" s="24"/>
      <c r="AD52" s="24"/>
      <c r="AE52" s="24"/>
      <c r="AF52" s="24"/>
      <c r="AG52" s="24"/>
      <c r="AH52" s="24"/>
      <c r="AI52" s="25">
        <v>3600</v>
      </c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>
        <v>2964</v>
      </c>
      <c r="AU52" s="25"/>
      <c r="AV52" s="25"/>
      <c r="AW52" s="25"/>
      <c r="AX52" s="25"/>
      <c r="AY52" s="25"/>
      <c r="AZ52" s="25"/>
      <c r="BA52" s="25"/>
      <c r="BB52" s="25">
        <v>2964</v>
      </c>
      <c r="BC52" s="25"/>
      <c r="BD52" s="25"/>
      <c r="BE52" s="25"/>
      <c r="BF52" s="25"/>
      <c r="BG52" s="25"/>
      <c r="BH52" s="24" t="s">
        <v>50</v>
      </c>
      <c r="BI52" s="24"/>
    </row>
    <row r="53" spans="1:61" ht="15.95" customHeight="1" x14ac:dyDescent="0.25">
      <c r="A53" s="26" t="s">
        <v>107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19"/>
      <c r="R53" s="19"/>
      <c r="S53" s="19"/>
      <c r="T53" s="19"/>
      <c r="U53" s="24" t="s">
        <v>104</v>
      </c>
      <c r="V53" s="24"/>
      <c r="W53" s="24"/>
      <c r="X53" s="24"/>
      <c r="Y53" s="24"/>
      <c r="Z53" s="24"/>
      <c r="AA53" s="24"/>
      <c r="AB53" s="24" t="s">
        <v>108</v>
      </c>
      <c r="AC53" s="24"/>
      <c r="AD53" s="24"/>
      <c r="AE53" s="24"/>
      <c r="AF53" s="24"/>
      <c r="AG53" s="24"/>
      <c r="AH53" s="24"/>
      <c r="AI53" s="25">
        <v>6891</v>
      </c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>
        <v>1620</v>
      </c>
      <c r="AU53" s="25"/>
      <c r="AV53" s="25"/>
      <c r="AW53" s="25"/>
      <c r="AX53" s="25"/>
      <c r="AY53" s="25"/>
      <c r="AZ53" s="25"/>
      <c r="BA53" s="25"/>
      <c r="BB53" s="25">
        <v>1620</v>
      </c>
      <c r="BC53" s="25"/>
      <c r="BD53" s="25"/>
      <c r="BE53" s="25"/>
      <c r="BF53" s="25"/>
      <c r="BG53" s="25"/>
      <c r="BH53" s="24"/>
      <c r="BI53" s="24"/>
    </row>
    <row r="54" spans="1:61" ht="29.1" customHeight="1" x14ac:dyDescent="0.25">
      <c r="A54" s="23" t="s">
        <v>109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4" t="s">
        <v>110</v>
      </c>
      <c r="R54" s="24"/>
      <c r="S54" s="24"/>
      <c r="T54" s="24"/>
      <c r="U54" s="24" t="s">
        <v>111</v>
      </c>
      <c r="V54" s="24"/>
      <c r="W54" s="24"/>
      <c r="X54" s="24"/>
      <c r="Y54" s="24"/>
      <c r="Z54" s="24"/>
      <c r="AA54" s="24"/>
      <c r="AB54" s="24" t="s">
        <v>50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 t="s">
        <v>50</v>
      </c>
      <c r="BI54" s="24"/>
    </row>
    <row r="55" spans="1:61" ht="42" customHeight="1" x14ac:dyDescent="0.25">
      <c r="A55" s="23" t="s">
        <v>112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4" t="s">
        <v>113</v>
      </c>
      <c r="R55" s="24"/>
      <c r="S55" s="24"/>
      <c r="T55" s="24"/>
      <c r="U55" s="24" t="s">
        <v>114</v>
      </c>
      <c r="V55" s="24"/>
      <c r="W55" s="24"/>
      <c r="X55" s="24"/>
      <c r="Y55" s="24"/>
      <c r="Z55" s="24"/>
      <c r="AA55" s="24"/>
      <c r="AB55" s="24" t="s">
        <v>50</v>
      </c>
      <c r="AC55" s="24"/>
      <c r="AD55" s="24"/>
      <c r="AE55" s="24"/>
      <c r="AF55" s="24"/>
      <c r="AG55" s="24"/>
      <c r="AH55" s="24"/>
      <c r="AI55" s="25">
        <v>3207550.12</v>
      </c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>
        <v>3318261.59</v>
      </c>
      <c r="AU55" s="25"/>
      <c r="AV55" s="25"/>
      <c r="AW55" s="25"/>
      <c r="AX55" s="25"/>
      <c r="AY55" s="25"/>
      <c r="AZ55" s="25"/>
      <c r="BA55" s="25"/>
      <c r="BB55" s="25">
        <v>3448921.59</v>
      </c>
      <c r="BC55" s="25"/>
      <c r="BD55" s="25"/>
      <c r="BE55" s="25"/>
      <c r="BF55" s="25"/>
      <c r="BG55" s="25"/>
      <c r="BH55" s="24" t="s">
        <v>50</v>
      </c>
      <c r="BI55" s="24"/>
    </row>
    <row r="56" spans="1:61" ht="29.1" customHeight="1" x14ac:dyDescent="0.25">
      <c r="A56" s="23" t="s">
        <v>115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 t="s">
        <v>116</v>
      </c>
      <c r="R56" s="24"/>
      <c r="S56" s="24"/>
      <c r="T56" s="24"/>
      <c r="U56" s="24" t="s">
        <v>114</v>
      </c>
      <c r="V56" s="24"/>
      <c r="W56" s="24"/>
      <c r="X56" s="24"/>
      <c r="Y56" s="24"/>
      <c r="Z56" s="24"/>
      <c r="AA56" s="24"/>
      <c r="AB56" s="24" t="s">
        <v>117</v>
      </c>
      <c r="AC56" s="24"/>
      <c r="AD56" s="24"/>
      <c r="AE56" s="24"/>
      <c r="AF56" s="24"/>
      <c r="AG56" s="24"/>
      <c r="AH56" s="24"/>
      <c r="AI56" s="25">
        <v>3207550.12</v>
      </c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>
        <v>3318261.59</v>
      </c>
      <c r="AU56" s="25"/>
      <c r="AV56" s="25"/>
      <c r="AW56" s="25"/>
      <c r="AX56" s="25"/>
      <c r="AY56" s="25"/>
      <c r="AZ56" s="25"/>
      <c r="BA56" s="25"/>
      <c r="BB56" s="25">
        <v>3448921.59</v>
      </c>
      <c r="BC56" s="25"/>
      <c r="BD56" s="25"/>
      <c r="BE56" s="25"/>
      <c r="BF56" s="25"/>
      <c r="BG56" s="25"/>
      <c r="BH56" s="24" t="s">
        <v>50</v>
      </c>
      <c r="BI56" s="24"/>
    </row>
    <row r="57" spans="1:61" ht="15.95" customHeight="1" x14ac:dyDescent="0.25">
      <c r="A57" s="23" t="s">
        <v>118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4" t="s">
        <v>119</v>
      </c>
      <c r="R57" s="24"/>
      <c r="S57" s="24"/>
      <c r="T57" s="24"/>
      <c r="U57" s="24" t="s">
        <v>114</v>
      </c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 t="s">
        <v>50</v>
      </c>
      <c r="BI57" s="24"/>
    </row>
    <row r="58" spans="1:61" ht="29.1" customHeight="1" x14ac:dyDescent="0.25">
      <c r="A58" s="23" t="s">
        <v>120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4" t="s">
        <v>121</v>
      </c>
      <c r="R58" s="24"/>
      <c r="S58" s="24"/>
      <c r="T58" s="24"/>
      <c r="U58" s="24" t="s">
        <v>67</v>
      </c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 t="s">
        <v>50</v>
      </c>
      <c r="BI58" s="24"/>
    </row>
    <row r="59" spans="1:61" ht="29.1" customHeight="1" x14ac:dyDescent="0.25">
      <c r="A59" s="23" t="s">
        <v>122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4" t="s">
        <v>123</v>
      </c>
      <c r="R59" s="24"/>
      <c r="S59" s="24"/>
      <c r="T59" s="24"/>
      <c r="U59" s="24" t="s">
        <v>124</v>
      </c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 t="s">
        <v>50</v>
      </c>
      <c r="BI59" s="24"/>
    </row>
    <row r="60" spans="1:61" ht="42" customHeight="1" x14ac:dyDescent="0.25">
      <c r="A60" s="23" t="s">
        <v>125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4" t="s">
        <v>126</v>
      </c>
      <c r="R60" s="24"/>
      <c r="S60" s="24"/>
      <c r="T60" s="24"/>
      <c r="U60" s="24" t="s">
        <v>127</v>
      </c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 t="s">
        <v>50</v>
      </c>
      <c r="BI60" s="24"/>
    </row>
    <row r="61" spans="1:61" ht="29.1" customHeight="1" x14ac:dyDescent="0.25">
      <c r="A61" s="23" t="s">
        <v>128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4" t="s">
        <v>129</v>
      </c>
      <c r="R61" s="24"/>
      <c r="S61" s="24"/>
      <c r="T61" s="24"/>
      <c r="U61" s="24" t="s">
        <v>127</v>
      </c>
      <c r="V61" s="24"/>
      <c r="W61" s="24"/>
      <c r="X61" s="24"/>
      <c r="Y61" s="24"/>
      <c r="Z61" s="24"/>
      <c r="AA61" s="24"/>
      <c r="AB61" s="24" t="s">
        <v>50</v>
      </c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 t="s">
        <v>50</v>
      </c>
      <c r="BI61" s="24"/>
    </row>
    <row r="62" spans="1:61" ht="29.1" customHeight="1" x14ac:dyDescent="0.25">
      <c r="A62" s="23" t="s">
        <v>130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4" t="s">
        <v>131</v>
      </c>
      <c r="R62" s="24"/>
      <c r="S62" s="24"/>
      <c r="T62" s="24"/>
      <c r="U62" s="24" t="s">
        <v>127</v>
      </c>
      <c r="V62" s="24"/>
      <c r="W62" s="24"/>
      <c r="X62" s="24"/>
      <c r="Y62" s="24"/>
      <c r="Z62" s="24"/>
      <c r="AA62" s="24"/>
      <c r="AB62" s="24" t="s">
        <v>50</v>
      </c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 t="s">
        <v>50</v>
      </c>
      <c r="BI62" s="24"/>
    </row>
    <row r="63" spans="1:61" ht="15.95" customHeight="1" x14ac:dyDescent="0.25">
      <c r="A63" s="23" t="s">
        <v>132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4" t="s">
        <v>133</v>
      </c>
      <c r="R63" s="24"/>
      <c r="S63" s="24"/>
      <c r="T63" s="24"/>
      <c r="U63" s="24" t="s">
        <v>134</v>
      </c>
      <c r="V63" s="24"/>
      <c r="W63" s="24"/>
      <c r="X63" s="24"/>
      <c r="Y63" s="24"/>
      <c r="Z63" s="24"/>
      <c r="AA63" s="24"/>
      <c r="AB63" s="24">
        <v>262</v>
      </c>
      <c r="AC63" s="24"/>
      <c r="AD63" s="24"/>
      <c r="AE63" s="24"/>
      <c r="AF63" s="24"/>
      <c r="AG63" s="24"/>
      <c r="AH63" s="24"/>
      <c r="AI63" s="27">
        <v>50000</v>
      </c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 t="s">
        <v>50</v>
      </c>
      <c r="BI63" s="24"/>
    </row>
    <row r="64" spans="1:61" ht="42" customHeight="1" x14ac:dyDescent="0.25">
      <c r="A64" s="23" t="s">
        <v>135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4" t="s">
        <v>136</v>
      </c>
      <c r="R64" s="24"/>
      <c r="S64" s="24"/>
      <c r="T64" s="24"/>
      <c r="U64" s="24" t="s">
        <v>137</v>
      </c>
      <c r="V64" s="24"/>
      <c r="W64" s="24"/>
      <c r="X64" s="24"/>
      <c r="Y64" s="24"/>
      <c r="Z64" s="24"/>
      <c r="AA64" s="24"/>
      <c r="AB64" s="24">
        <v>262</v>
      </c>
      <c r="AC64" s="24"/>
      <c r="AD64" s="24"/>
      <c r="AE64" s="24"/>
      <c r="AF64" s="24"/>
      <c r="AG64" s="24"/>
      <c r="AH64" s="24"/>
      <c r="AI64" s="27">
        <v>50000</v>
      </c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 t="s">
        <v>50</v>
      </c>
      <c r="BI64" s="24"/>
    </row>
    <row r="65" spans="1:61" ht="42" customHeight="1" x14ac:dyDescent="0.25">
      <c r="A65" s="23" t="s">
        <v>138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4" t="s">
        <v>139</v>
      </c>
      <c r="R65" s="24"/>
      <c r="S65" s="24"/>
      <c r="T65" s="24"/>
      <c r="U65" s="24" t="s">
        <v>140</v>
      </c>
      <c r="V65" s="24"/>
      <c r="W65" s="24"/>
      <c r="X65" s="24"/>
      <c r="Y65" s="24"/>
      <c r="Z65" s="24"/>
      <c r="AA65" s="24"/>
      <c r="AB65" s="24">
        <v>262</v>
      </c>
      <c r="AC65" s="24"/>
      <c r="AD65" s="24"/>
      <c r="AE65" s="24"/>
      <c r="AF65" s="24"/>
      <c r="AG65" s="24"/>
      <c r="AH65" s="24"/>
      <c r="AI65" s="27">
        <v>50000</v>
      </c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 t="s">
        <v>50</v>
      </c>
      <c r="BI65" s="24"/>
    </row>
    <row r="66" spans="1:61" ht="42" customHeight="1" x14ac:dyDescent="0.25">
      <c r="A66" s="23" t="s">
        <v>141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4" t="s">
        <v>142</v>
      </c>
      <c r="R66" s="24"/>
      <c r="S66" s="24"/>
      <c r="T66" s="24"/>
      <c r="U66" s="24" t="s">
        <v>143</v>
      </c>
      <c r="V66" s="24"/>
      <c r="W66" s="24"/>
      <c r="X66" s="24"/>
      <c r="Y66" s="24"/>
      <c r="Z66" s="24"/>
      <c r="AA66" s="24"/>
      <c r="AB66" s="24" t="s">
        <v>50</v>
      </c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 t="s">
        <v>50</v>
      </c>
      <c r="BI66" s="24"/>
    </row>
    <row r="67" spans="1:61" ht="54" customHeight="1" x14ac:dyDescent="0.25">
      <c r="A67" s="23" t="s">
        <v>144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4" t="s">
        <v>145</v>
      </c>
      <c r="R67" s="24"/>
      <c r="S67" s="24"/>
      <c r="T67" s="24"/>
      <c r="U67" s="24" t="s">
        <v>146</v>
      </c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 t="s">
        <v>50</v>
      </c>
      <c r="BI67" s="24"/>
    </row>
    <row r="68" spans="1:61" ht="29.1" customHeight="1" x14ac:dyDescent="0.25">
      <c r="A68" s="23" t="s">
        <v>147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4" t="s">
        <v>148</v>
      </c>
      <c r="R68" s="24"/>
      <c r="S68" s="24"/>
      <c r="T68" s="24"/>
      <c r="U68" s="24" t="s">
        <v>149</v>
      </c>
      <c r="V68" s="24"/>
      <c r="W68" s="24"/>
      <c r="X68" s="24"/>
      <c r="Y68" s="24"/>
      <c r="Z68" s="24"/>
      <c r="AA68" s="24"/>
      <c r="AB68" s="24" t="s">
        <v>50</v>
      </c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 t="s">
        <v>50</v>
      </c>
      <c r="BI68" s="24"/>
    </row>
    <row r="69" spans="1:61" ht="15.95" customHeight="1" x14ac:dyDescent="0.25">
      <c r="A69" s="23" t="s">
        <v>150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4" t="s">
        <v>151</v>
      </c>
      <c r="R69" s="24"/>
      <c r="S69" s="24"/>
      <c r="T69" s="24"/>
      <c r="U69" s="24" t="s">
        <v>152</v>
      </c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5">
        <f>AI70+AI71+AI72</f>
        <v>166774.91</v>
      </c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>
        <v>15000</v>
      </c>
      <c r="AU69" s="25"/>
      <c r="AV69" s="25"/>
      <c r="AW69" s="25"/>
      <c r="AX69" s="25"/>
      <c r="AY69" s="25"/>
      <c r="AZ69" s="25"/>
      <c r="BA69" s="25"/>
      <c r="BB69" s="25">
        <v>15000</v>
      </c>
      <c r="BC69" s="25"/>
      <c r="BD69" s="25"/>
      <c r="BE69" s="25"/>
      <c r="BF69" s="25"/>
      <c r="BG69" s="25"/>
      <c r="BH69" s="24" t="s">
        <v>50</v>
      </c>
      <c r="BI69" s="24"/>
    </row>
    <row r="70" spans="1:61" ht="29.1" customHeight="1" x14ac:dyDescent="0.25">
      <c r="A70" s="23" t="s">
        <v>153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4" t="s">
        <v>154</v>
      </c>
      <c r="R70" s="24"/>
      <c r="S70" s="24"/>
      <c r="T70" s="24"/>
      <c r="U70" s="24" t="s">
        <v>155</v>
      </c>
      <c r="V70" s="24"/>
      <c r="W70" s="24"/>
      <c r="X70" s="24"/>
      <c r="Y70" s="24"/>
      <c r="Z70" s="24"/>
      <c r="AA70" s="24"/>
      <c r="AB70" s="24" t="s">
        <v>156</v>
      </c>
      <c r="AC70" s="24"/>
      <c r="AD70" s="24"/>
      <c r="AE70" s="24"/>
      <c r="AF70" s="24"/>
      <c r="AG70" s="24"/>
      <c r="AH70" s="24"/>
      <c r="AI70" s="25">
        <v>126428</v>
      </c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>
        <v>15000</v>
      </c>
      <c r="AU70" s="25"/>
      <c r="AV70" s="25"/>
      <c r="AW70" s="25"/>
      <c r="AX70" s="25"/>
      <c r="AY70" s="25"/>
      <c r="AZ70" s="25"/>
      <c r="BA70" s="25"/>
      <c r="BB70" s="25">
        <v>15000</v>
      </c>
      <c r="BC70" s="25"/>
      <c r="BD70" s="25"/>
      <c r="BE70" s="25"/>
      <c r="BF70" s="25"/>
      <c r="BG70" s="25"/>
      <c r="BH70" s="24" t="s">
        <v>50</v>
      </c>
      <c r="BI70" s="24"/>
    </row>
    <row r="71" spans="1:61" ht="42" customHeight="1" x14ac:dyDescent="0.25">
      <c r="A71" s="23" t="s">
        <v>157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4" t="s">
        <v>158</v>
      </c>
      <c r="R71" s="24"/>
      <c r="S71" s="24"/>
      <c r="T71" s="24"/>
      <c r="U71" s="24" t="s">
        <v>159</v>
      </c>
      <c r="V71" s="24"/>
      <c r="W71" s="24"/>
      <c r="X71" s="24"/>
      <c r="Y71" s="24"/>
      <c r="Z71" s="24"/>
      <c r="AA71" s="24"/>
      <c r="AB71" s="24" t="s">
        <v>156</v>
      </c>
      <c r="AC71" s="24"/>
      <c r="AD71" s="24"/>
      <c r="AE71" s="24"/>
      <c r="AF71" s="24"/>
      <c r="AG71" s="24"/>
      <c r="AH71" s="24"/>
      <c r="AI71" s="25">
        <v>26359.25</v>
      </c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 t="s">
        <v>50</v>
      </c>
      <c r="BI71" s="24"/>
    </row>
    <row r="72" spans="1:61" ht="29.1" customHeight="1" x14ac:dyDescent="0.25">
      <c r="A72" s="23" t="s">
        <v>160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4" t="s">
        <v>161</v>
      </c>
      <c r="R72" s="24"/>
      <c r="S72" s="24"/>
      <c r="T72" s="24"/>
      <c r="U72" s="24" t="s">
        <v>162</v>
      </c>
      <c r="V72" s="24"/>
      <c r="W72" s="24"/>
      <c r="X72" s="24"/>
      <c r="Y72" s="24"/>
      <c r="Z72" s="24"/>
      <c r="AA72" s="24"/>
      <c r="AB72" s="24" t="s">
        <v>163</v>
      </c>
      <c r="AC72" s="24"/>
      <c r="AD72" s="24"/>
      <c r="AE72" s="24"/>
      <c r="AF72" s="24"/>
      <c r="AG72" s="24"/>
      <c r="AH72" s="24"/>
      <c r="AI72" s="25">
        <v>13987.66</v>
      </c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 t="s">
        <v>50</v>
      </c>
      <c r="BI72" s="24"/>
    </row>
    <row r="73" spans="1:61" ht="29.1" customHeight="1" x14ac:dyDescent="0.25">
      <c r="A73" s="23" t="s">
        <v>164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4" t="s">
        <v>165</v>
      </c>
      <c r="R73" s="24"/>
      <c r="S73" s="24"/>
      <c r="T73" s="24"/>
      <c r="U73" s="24" t="s">
        <v>50</v>
      </c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 t="s">
        <v>50</v>
      </c>
      <c r="BI73" s="24"/>
    </row>
    <row r="74" spans="1:61" ht="42" customHeight="1" x14ac:dyDescent="0.25">
      <c r="A74" s="23" t="s">
        <v>166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4" t="s">
        <v>167</v>
      </c>
      <c r="R74" s="24"/>
      <c r="S74" s="24"/>
      <c r="T74" s="24"/>
      <c r="U74" s="24" t="s">
        <v>168</v>
      </c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 t="s">
        <v>50</v>
      </c>
      <c r="BI74" s="24"/>
    </row>
    <row r="75" spans="1:61" ht="15.95" customHeight="1" x14ac:dyDescent="0.25">
      <c r="A75" s="23" t="s">
        <v>169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4" t="s">
        <v>170</v>
      </c>
      <c r="R75" s="24"/>
      <c r="S75" s="24"/>
      <c r="T75" s="24"/>
      <c r="U75" s="24" t="s">
        <v>171</v>
      </c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 t="s">
        <v>50</v>
      </c>
      <c r="BI75" s="24"/>
    </row>
    <row r="76" spans="1:61" ht="42" customHeight="1" x14ac:dyDescent="0.25">
      <c r="A76" s="23" t="s">
        <v>172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4" t="s">
        <v>173</v>
      </c>
      <c r="R76" s="24"/>
      <c r="S76" s="24"/>
      <c r="T76" s="24"/>
      <c r="U76" s="24" t="s">
        <v>174</v>
      </c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 t="s">
        <v>50</v>
      </c>
      <c r="BI76" s="24"/>
    </row>
    <row r="77" spans="1:61" ht="29.1" customHeight="1" x14ac:dyDescent="0.25">
      <c r="A77" s="23" t="s">
        <v>175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4" t="s">
        <v>176</v>
      </c>
      <c r="R77" s="24"/>
      <c r="S77" s="24"/>
      <c r="T77" s="24"/>
      <c r="U77" s="24" t="s">
        <v>50</v>
      </c>
      <c r="V77" s="24"/>
      <c r="W77" s="24"/>
      <c r="X77" s="24"/>
      <c r="Y77" s="24"/>
      <c r="Z77" s="24"/>
      <c r="AA77" s="24"/>
      <c r="AB77" s="24">
        <v>290</v>
      </c>
      <c r="AC77" s="24"/>
      <c r="AD77" s="24"/>
      <c r="AE77" s="24"/>
      <c r="AF77" s="24"/>
      <c r="AG77" s="24"/>
      <c r="AH77" s="24"/>
      <c r="AI77" s="27">
        <v>1000</v>
      </c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 t="s">
        <v>50</v>
      </c>
      <c r="BI77" s="24"/>
    </row>
    <row r="78" spans="1:61" ht="42" customHeight="1" x14ac:dyDescent="0.25">
      <c r="A78" s="23" t="s">
        <v>177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4" t="s">
        <v>178</v>
      </c>
      <c r="R78" s="24"/>
      <c r="S78" s="24"/>
      <c r="T78" s="24"/>
      <c r="U78" s="24" t="s">
        <v>179</v>
      </c>
      <c r="V78" s="24"/>
      <c r="W78" s="24"/>
      <c r="X78" s="24"/>
      <c r="Y78" s="24"/>
      <c r="Z78" s="24"/>
      <c r="AA78" s="24"/>
      <c r="AB78" s="24">
        <v>290</v>
      </c>
      <c r="AC78" s="24"/>
      <c r="AD78" s="24"/>
      <c r="AE78" s="24"/>
      <c r="AF78" s="24"/>
      <c r="AG78" s="24"/>
      <c r="AH78" s="24"/>
      <c r="AI78" s="27">
        <v>1000</v>
      </c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 t="s">
        <v>50</v>
      </c>
      <c r="BI78" s="24"/>
    </row>
    <row r="79" spans="1:61" ht="15.95" customHeight="1" x14ac:dyDescent="0.25">
      <c r="A79" s="23" t="s">
        <v>180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4" t="s">
        <v>181</v>
      </c>
      <c r="R79" s="24"/>
      <c r="S79" s="24"/>
      <c r="T79" s="24"/>
      <c r="U79" s="24" t="s">
        <v>50</v>
      </c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5">
        <f>AI83</f>
        <v>2796087.16</v>
      </c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>
        <v>3892621</v>
      </c>
      <c r="AU79" s="25"/>
      <c r="AV79" s="25"/>
      <c r="AW79" s="25"/>
      <c r="AX79" s="25"/>
      <c r="AY79" s="25"/>
      <c r="AZ79" s="25"/>
      <c r="BA79" s="25"/>
      <c r="BB79" s="25">
        <v>3551221</v>
      </c>
      <c r="BC79" s="25"/>
      <c r="BD79" s="25"/>
      <c r="BE79" s="25"/>
      <c r="BF79" s="25"/>
      <c r="BG79" s="25"/>
      <c r="BH79" s="24"/>
      <c r="BI79" s="24"/>
    </row>
    <row r="80" spans="1:61" ht="42" customHeight="1" x14ac:dyDescent="0.25">
      <c r="A80" s="23" t="s">
        <v>182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4" t="s">
        <v>183</v>
      </c>
      <c r="R80" s="24"/>
      <c r="S80" s="24"/>
      <c r="T80" s="24"/>
      <c r="U80" s="24" t="s">
        <v>184</v>
      </c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</row>
    <row r="81" spans="1:61" ht="29.1" customHeight="1" x14ac:dyDescent="0.25">
      <c r="A81" s="23" t="s">
        <v>185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4" t="s">
        <v>186</v>
      </c>
      <c r="R81" s="24"/>
      <c r="S81" s="24"/>
      <c r="T81" s="24"/>
      <c r="U81" s="24" t="s">
        <v>187</v>
      </c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</row>
    <row r="82" spans="1:61" ht="29.1" customHeight="1" x14ac:dyDescent="0.25">
      <c r="A82" s="23" t="s">
        <v>188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4" t="s">
        <v>189</v>
      </c>
      <c r="R82" s="24"/>
      <c r="S82" s="24"/>
      <c r="T82" s="24"/>
      <c r="U82" s="24" t="s">
        <v>190</v>
      </c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</row>
    <row r="83" spans="1:61" ht="29.1" customHeight="1" x14ac:dyDescent="0.25">
      <c r="A83" s="23" t="s">
        <v>191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4" t="s">
        <v>192</v>
      </c>
      <c r="R83" s="24"/>
      <c r="S83" s="24"/>
      <c r="T83" s="24"/>
      <c r="U83" s="24" t="s">
        <v>193</v>
      </c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5">
        <v>2796087.16</v>
      </c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>
        <v>3892621</v>
      </c>
      <c r="AU83" s="25"/>
      <c r="AV83" s="25"/>
      <c r="AW83" s="25"/>
      <c r="AX83" s="25"/>
      <c r="AY83" s="25"/>
      <c r="AZ83" s="25"/>
      <c r="BA83" s="25"/>
      <c r="BB83" s="25">
        <v>3551221</v>
      </c>
      <c r="BC83" s="25"/>
      <c r="BD83" s="25"/>
      <c r="BE83" s="25"/>
      <c r="BF83" s="25"/>
      <c r="BG83" s="25"/>
      <c r="BH83" s="24"/>
      <c r="BI83" s="24"/>
    </row>
    <row r="84" spans="1:61" ht="15.95" customHeight="1" x14ac:dyDescent="0.25">
      <c r="A84" s="26" t="s">
        <v>194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19"/>
      <c r="R84" s="19"/>
      <c r="S84" s="19"/>
      <c r="T84" s="19"/>
      <c r="U84" s="24" t="s">
        <v>193</v>
      </c>
      <c r="V84" s="24"/>
      <c r="W84" s="24"/>
      <c r="X84" s="24"/>
      <c r="Y84" s="24"/>
      <c r="Z84" s="24"/>
      <c r="AA84" s="24"/>
      <c r="AB84" s="24" t="s">
        <v>195</v>
      </c>
      <c r="AC84" s="24"/>
      <c r="AD84" s="24"/>
      <c r="AE84" s="24"/>
      <c r="AF84" s="24"/>
      <c r="AG84" s="24"/>
      <c r="AH84" s="24"/>
      <c r="AI84" s="25">
        <v>85762.13</v>
      </c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>
        <v>76430</v>
      </c>
      <c r="AU84" s="25"/>
      <c r="AV84" s="25"/>
      <c r="AW84" s="25"/>
      <c r="AX84" s="25"/>
      <c r="AY84" s="25"/>
      <c r="AZ84" s="25"/>
      <c r="BA84" s="25"/>
      <c r="BB84" s="25">
        <v>77100</v>
      </c>
      <c r="BC84" s="25"/>
      <c r="BD84" s="25"/>
      <c r="BE84" s="25"/>
      <c r="BF84" s="25"/>
      <c r="BG84" s="25"/>
      <c r="BH84" s="24"/>
      <c r="BI84" s="24"/>
    </row>
    <row r="85" spans="1:61" ht="15.95" customHeight="1" x14ac:dyDescent="0.25">
      <c r="A85" s="26" t="s">
        <v>196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19"/>
      <c r="R85" s="19"/>
      <c r="S85" s="19"/>
      <c r="T85" s="19"/>
      <c r="U85" s="24" t="s">
        <v>193</v>
      </c>
      <c r="V85" s="24"/>
      <c r="W85" s="24"/>
      <c r="X85" s="24"/>
      <c r="Y85" s="24"/>
      <c r="Z85" s="24"/>
      <c r="AA85" s="24"/>
      <c r="AB85" s="24" t="s">
        <v>197</v>
      </c>
      <c r="AC85" s="24"/>
      <c r="AD85" s="24"/>
      <c r="AE85" s="24"/>
      <c r="AF85" s="24"/>
      <c r="AG85" s="24"/>
      <c r="AH85" s="24"/>
      <c r="AI85" s="25">
        <v>0</v>
      </c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>
        <v>22000</v>
      </c>
      <c r="AU85" s="25"/>
      <c r="AV85" s="25"/>
      <c r="AW85" s="25"/>
      <c r="AX85" s="25"/>
      <c r="AY85" s="25"/>
      <c r="AZ85" s="25"/>
      <c r="BA85" s="25"/>
      <c r="BB85" s="25">
        <v>22000</v>
      </c>
      <c r="BC85" s="25"/>
      <c r="BD85" s="25"/>
      <c r="BE85" s="25"/>
      <c r="BF85" s="25"/>
      <c r="BG85" s="25"/>
      <c r="BH85" s="24"/>
      <c r="BI85" s="24"/>
    </row>
    <row r="86" spans="1:61" ht="15.95" customHeight="1" x14ac:dyDescent="0.25">
      <c r="A86" s="26" t="s">
        <v>198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19"/>
      <c r="R86" s="19"/>
      <c r="S86" s="19"/>
      <c r="T86" s="19"/>
      <c r="U86" s="24" t="s">
        <v>193</v>
      </c>
      <c r="V86" s="24"/>
      <c r="W86" s="24"/>
      <c r="X86" s="24"/>
      <c r="Y86" s="24"/>
      <c r="Z86" s="24"/>
      <c r="AA86" s="24"/>
      <c r="AB86" s="24" t="s">
        <v>199</v>
      </c>
      <c r="AC86" s="24"/>
      <c r="AD86" s="24"/>
      <c r="AE86" s="24"/>
      <c r="AF86" s="24"/>
      <c r="AG86" s="24"/>
      <c r="AH86" s="24"/>
      <c r="AI86" s="25">
        <v>1150900.18</v>
      </c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>
        <v>1858286</v>
      </c>
      <c r="AU86" s="25"/>
      <c r="AV86" s="25"/>
      <c r="AW86" s="25"/>
      <c r="AX86" s="25"/>
      <c r="AY86" s="25"/>
      <c r="AZ86" s="25"/>
      <c r="BA86" s="25"/>
      <c r="BB86" s="25">
        <v>1516216</v>
      </c>
      <c r="BC86" s="25"/>
      <c r="BD86" s="25"/>
      <c r="BE86" s="25"/>
      <c r="BF86" s="25"/>
      <c r="BG86" s="25"/>
      <c r="BH86" s="24"/>
      <c r="BI86" s="24"/>
    </row>
    <row r="87" spans="1:61" ht="15.95" customHeight="1" x14ac:dyDescent="0.25">
      <c r="A87" s="26" t="s">
        <v>200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19"/>
      <c r="R87" s="19"/>
      <c r="S87" s="19"/>
      <c r="T87" s="19"/>
      <c r="U87" s="24" t="s">
        <v>193</v>
      </c>
      <c r="V87" s="24"/>
      <c r="W87" s="24"/>
      <c r="X87" s="24"/>
      <c r="Y87" s="24"/>
      <c r="Z87" s="24"/>
      <c r="AA87" s="24"/>
      <c r="AB87" s="24" t="s">
        <v>201</v>
      </c>
      <c r="AC87" s="24"/>
      <c r="AD87" s="24"/>
      <c r="AE87" s="24"/>
      <c r="AF87" s="24"/>
      <c r="AG87" s="24"/>
      <c r="AH87" s="24"/>
      <c r="AI87" s="25">
        <v>68579.149999999994</v>
      </c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>
        <v>122200</v>
      </c>
      <c r="AU87" s="25"/>
      <c r="AV87" s="25"/>
      <c r="AW87" s="25"/>
      <c r="AX87" s="25"/>
      <c r="AY87" s="25"/>
      <c r="AZ87" s="25"/>
      <c r="BA87" s="25"/>
      <c r="BB87" s="25">
        <v>122200</v>
      </c>
      <c r="BC87" s="25"/>
      <c r="BD87" s="25"/>
      <c r="BE87" s="25"/>
      <c r="BF87" s="25"/>
      <c r="BG87" s="25"/>
      <c r="BH87" s="24"/>
      <c r="BI87" s="24"/>
    </row>
    <row r="88" spans="1:61" ht="15.95" customHeight="1" x14ac:dyDescent="0.25">
      <c r="A88" s="26" t="s">
        <v>107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19"/>
      <c r="R88" s="19"/>
      <c r="S88" s="19"/>
      <c r="T88" s="19"/>
      <c r="U88" s="24" t="s">
        <v>193</v>
      </c>
      <c r="V88" s="24"/>
      <c r="W88" s="24"/>
      <c r="X88" s="24"/>
      <c r="Y88" s="24"/>
      <c r="Z88" s="24"/>
      <c r="AA88" s="24"/>
      <c r="AB88" s="24" t="s">
        <v>108</v>
      </c>
      <c r="AC88" s="24"/>
      <c r="AD88" s="24"/>
      <c r="AE88" s="24"/>
      <c r="AF88" s="24"/>
      <c r="AG88" s="24"/>
      <c r="AH88" s="24"/>
      <c r="AI88" s="25">
        <v>97896.75</v>
      </c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>
        <v>167300</v>
      </c>
      <c r="AU88" s="25"/>
      <c r="AV88" s="25"/>
      <c r="AW88" s="25"/>
      <c r="AX88" s="25"/>
      <c r="AY88" s="25"/>
      <c r="AZ88" s="25"/>
      <c r="BA88" s="25"/>
      <c r="BB88" s="25">
        <v>167300</v>
      </c>
      <c r="BC88" s="25"/>
      <c r="BD88" s="25"/>
      <c r="BE88" s="25"/>
      <c r="BF88" s="25"/>
      <c r="BG88" s="25"/>
      <c r="BH88" s="24"/>
      <c r="BI88" s="24"/>
    </row>
    <row r="89" spans="1:61" ht="15.95" customHeight="1" x14ac:dyDescent="0.25">
      <c r="A89" s="26" t="s">
        <v>202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19"/>
      <c r="R89" s="19"/>
      <c r="S89" s="19"/>
      <c r="T89" s="19"/>
      <c r="U89" s="24" t="s">
        <v>193</v>
      </c>
      <c r="V89" s="24"/>
      <c r="W89" s="24"/>
      <c r="X89" s="24"/>
      <c r="Y89" s="24"/>
      <c r="Z89" s="24"/>
      <c r="AA89" s="24"/>
      <c r="AB89" s="24" t="s">
        <v>203</v>
      </c>
      <c r="AC89" s="24"/>
      <c r="AD89" s="24"/>
      <c r="AE89" s="24"/>
      <c r="AF89" s="24"/>
      <c r="AG89" s="24"/>
      <c r="AH89" s="24"/>
      <c r="AI89" s="25">
        <v>5384.49</v>
      </c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>
        <v>10640</v>
      </c>
      <c r="AU89" s="25"/>
      <c r="AV89" s="25"/>
      <c r="AW89" s="25"/>
      <c r="AX89" s="25"/>
      <c r="AY89" s="25"/>
      <c r="AZ89" s="25"/>
      <c r="BA89" s="25"/>
      <c r="BB89" s="25">
        <v>10640</v>
      </c>
      <c r="BC89" s="25"/>
      <c r="BD89" s="25"/>
      <c r="BE89" s="25"/>
      <c r="BF89" s="25"/>
      <c r="BG89" s="25"/>
      <c r="BH89" s="24"/>
      <c r="BI89" s="24"/>
    </row>
    <row r="90" spans="1:61" ht="15.95" customHeight="1" x14ac:dyDescent="0.25">
      <c r="A90" s="26" t="s">
        <v>204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19"/>
      <c r="R90" s="19"/>
      <c r="S90" s="19"/>
      <c r="T90" s="19"/>
      <c r="U90" s="24" t="s">
        <v>193</v>
      </c>
      <c r="V90" s="24"/>
      <c r="W90" s="24"/>
      <c r="X90" s="24"/>
      <c r="Y90" s="24"/>
      <c r="Z90" s="24"/>
      <c r="AA90" s="24"/>
      <c r="AB90" s="24" t="s">
        <v>205</v>
      </c>
      <c r="AC90" s="24"/>
      <c r="AD90" s="24"/>
      <c r="AE90" s="24"/>
      <c r="AF90" s="24"/>
      <c r="AG90" s="24"/>
      <c r="AH90" s="24"/>
      <c r="AI90" s="25">
        <v>209628.2</v>
      </c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>
        <v>19996</v>
      </c>
      <c r="AU90" s="25"/>
      <c r="AV90" s="25"/>
      <c r="AW90" s="25"/>
      <c r="AX90" s="25"/>
      <c r="AY90" s="25"/>
      <c r="AZ90" s="25"/>
      <c r="BA90" s="25"/>
      <c r="BB90" s="25">
        <v>19996</v>
      </c>
      <c r="BC90" s="25"/>
      <c r="BD90" s="25"/>
      <c r="BE90" s="25"/>
      <c r="BF90" s="25"/>
      <c r="BG90" s="25"/>
      <c r="BH90" s="24"/>
      <c r="BI90" s="24"/>
    </row>
    <row r="91" spans="1:61" ht="29.1" customHeight="1" x14ac:dyDescent="0.25">
      <c r="A91" s="26" t="s">
        <v>206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19"/>
      <c r="R91" s="19"/>
      <c r="S91" s="19"/>
      <c r="T91" s="19"/>
      <c r="U91" s="24" t="s">
        <v>193</v>
      </c>
      <c r="V91" s="24"/>
      <c r="W91" s="24"/>
      <c r="X91" s="24"/>
      <c r="Y91" s="24"/>
      <c r="Z91" s="24"/>
      <c r="AA91" s="24"/>
      <c r="AB91" s="24" t="s">
        <v>207</v>
      </c>
      <c r="AC91" s="24"/>
      <c r="AD91" s="24"/>
      <c r="AE91" s="24"/>
      <c r="AF91" s="24"/>
      <c r="AG91" s="24"/>
      <c r="AH91" s="24"/>
      <c r="AI91" s="25">
        <v>428</v>
      </c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>
        <v>3300</v>
      </c>
      <c r="AU91" s="25"/>
      <c r="AV91" s="25"/>
      <c r="AW91" s="25"/>
      <c r="AX91" s="25"/>
      <c r="AY91" s="25"/>
      <c r="AZ91" s="25"/>
      <c r="BA91" s="25"/>
      <c r="BB91" s="25">
        <v>3300</v>
      </c>
      <c r="BC91" s="25"/>
      <c r="BD91" s="25"/>
      <c r="BE91" s="25"/>
      <c r="BF91" s="25"/>
      <c r="BG91" s="25"/>
      <c r="BH91" s="24"/>
      <c r="BI91" s="24"/>
    </row>
    <row r="92" spans="1:61" ht="15.95" customHeight="1" x14ac:dyDescent="0.25">
      <c r="A92" s="26" t="s">
        <v>208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19"/>
      <c r="R92" s="19"/>
      <c r="S92" s="19"/>
      <c r="T92" s="19"/>
      <c r="U92" s="24" t="s">
        <v>193</v>
      </c>
      <c r="V92" s="24"/>
      <c r="W92" s="24"/>
      <c r="X92" s="24"/>
      <c r="Y92" s="24"/>
      <c r="Z92" s="24"/>
      <c r="AA92" s="24"/>
      <c r="AB92" s="24" t="s">
        <v>209</v>
      </c>
      <c r="AC92" s="24"/>
      <c r="AD92" s="24"/>
      <c r="AE92" s="24"/>
      <c r="AF92" s="24"/>
      <c r="AG92" s="24"/>
      <c r="AH92" s="24"/>
      <c r="AI92" s="25">
        <v>878426.02</v>
      </c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>
        <v>1191800</v>
      </c>
      <c r="AU92" s="25"/>
      <c r="AV92" s="25"/>
      <c r="AW92" s="25"/>
      <c r="AX92" s="25"/>
      <c r="AY92" s="25"/>
      <c r="AZ92" s="25"/>
      <c r="BA92" s="25"/>
      <c r="BB92" s="25">
        <v>1191800</v>
      </c>
      <c r="BC92" s="25"/>
      <c r="BD92" s="25"/>
      <c r="BE92" s="25"/>
      <c r="BF92" s="25"/>
      <c r="BG92" s="25"/>
      <c r="BH92" s="24"/>
      <c r="BI92" s="24"/>
    </row>
    <row r="93" spans="1:61" ht="15.95" customHeight="1" x14ac:dyDescent="0.25">
      <c r="A93" s="26" t="s">
        <v>210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19"/>
      <c r="R93" s="19"/>
      <c r="S93" s="19"/>
      <c r="T93" s="19"/>
      <c r="U93" s="24" t="s">
        <v>193</v>
      </c>
      <c r="V93" s="24"/>
      <c r="W93" s="24"/>
      <c r="X93" s="24"/>
      <c r="Y93" s="24"/>
      <c r="Z93" s="24"/>
      <c r="AA93" s="24"/>
      <c r="AB93" s="24" t="s">
        <v>211</v>
      </c>
      <c r="AC93" s="24"/>
      <c r="AD93" s="24"/>
      <c r="AE93" s="24"/>
      <c r="AF93" s="24"/>
      <c r="AG93" s="24"/>
      <c r="AH93" s="24"/>
      <c r="AI93" s="25">
        <v>170809.8</v>
      </c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>
        <v>301263</v>
      </c>
      <c r="AU93" s="25"/>
      <c r="AV93" s="25"/>
      <c r="AW93" s="25"/>
      <c r="AX93" s="25"/>
      <c r="AY93" s="25"/>
      <c r="AZ93" s="25"/>
      <c r="BA93" s="25"/>
      <c r="BB93" s="25">
        <v>301263</v>
      </c>
      <c r="BC93" s="25"/>
      <c r="BD93" s="25"/>
      <c r="BE93" s="25"/>
      <c r="BF93" s="25"/>
      <c r="BG93" s="25"/>
      <c r="BH93" s="24"/>
      <c r="BI93" s="24"/>
    </row>
    <row r="94" spans="1:61" ht="15.95" customHeight="1" x14ac:dyDescent="0.25">
      <c r="A94" s="26" t="s">
        <v>212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19"/>
      <c r="R94" s="19"/>
      <c r="S94" s="19"/>
      <c r="T94" s="19"/>
      <c r="U94" s="24" t="s">
        <v>193</v>
      </c>
      <c r="V94" s="24"/>
      <c r="W94" s="24"/>
      <c r="X94" s="24"/>
      <c r="Y94" s="24"/>
      <c r="Z94" s="24"/>
      <c r="AA94" s="24"/>
      <c r="AB94" s="24" t="s">
        <v>213</v>
      </c>
      <c r="AC94" s="24"/>
      <c r="AD94" s="24"/>
      <c r="AE94" s="24"/>
      <c r="AF94" s="24"/>
      <c r="AG94" s="24"/>
      <c r="AH94" s="24"/>
      <c r="AI94" s="25">
        <v>20554</v>
      </c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>
        <v>25477</v>
      </c>
      <c r="AU94" s="25"/>
      <c r="AV94" s="25"/>
      <c r="AW94" s="25"/>
      <c r="AX94" s="25"/>
      <c r="AY94" s="25"/>
      <c r="AZ94" s="25"/>
      <c r="BA94" s="25"/>
      <c r="BB94" s="25">
        <v>25477</v>
      </c>
      <c r="BC94" s="25"/>
      <c r="BD94" s="25"/>
      <c r="BE94" s="25"/>
      <c r="BF94" s="25"/>
      <c r="BG94" s="25"/>
      <c r="BH94" s="24"/>
      <c r="BI94" s="24"/>
    </row>
    <row r="95" spans="1:61" ht="15.95" customHeight="1" x14ac:dyDescent="0.25">
      <c r="A95" s="26" t="s">
        <v>214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19"/>
      <c r="R95" s="19"/>
      <c r="S95" s="19"/>
      <c r="T95" s="19"/>
      <c r="U95" s="24" t="s">
        <v>193</v>
      </c>
      <c r="V95" s="24"/>
      <c r="W95" s="24"/>
      <c r="X95" s="24"/>
      <c r="Y95" s="24"/>
      <c r="Z95" s="24"/>
      <c r="AA95" s="24"/>
      <c r="AB95" s="24" t="s">
        <v>215</v>
      </c>
      <c r="AC95" s="24"/>
      <c r="AD95" s="24"/>
      <c r="AE95" s="24"/>
      <c r="AF95" s="24"/>
      <c r="AG95" s="24"/>
      <c r="AH95" s="24"/>
      <c r="AI95" s="25">
        <v>3774</v>
      </c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>
        <v>4391</v>
      </c>
      <c r="AU95" s="25"/>
      <c r="AV95" s="25"/>
      <c r="AW95" s="25"/>
      <c r="AX95" s="25"/>
      <c r="AY95" s="25"/>
      <c r="AZ95" s="25"/>
      <c r="BA95" s="25"/>
      <c r="BB95" s="25">
        <v>4391</v>
      </c>
      <c r="BC95" s="25"/>
      <c r="BD95" s="25"/>
      <c r="BE95" s="25"/>
      <c r="BF95" s="25"/>
      <c r="BG95" s="25"/>
      <c r="BH95" s="24"/>
      <c r="BI95" s="24"/>
    </row>
    <row r="96" spans="1:61" ht="15.95" customHeight="1" x14ac:dyDescent="0.25">
      <c r="A96" s="26" t="s">
        <v>216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19"/>
      <c r="R96" s="19"/>
      <c r="S96" s="19"/>
      <c r="T96" s="19"/>
      <c r="U96" s="24" t="s">
        <v>193</v>
      </c>
      <c r="V96" s="24"/>
      <c r="W96" s="24"/>
      <c r="X96" s="24"/>
      <c r="Y96" s="24"/>
      <c r="Z96" s="24"/>
      <c r="AA96" s="24"/>
      <c r="AB96" s="24" t="s">
        <v>217</v>
      </c>
      <c r="AC96" s="24"/>
      <c r="AD96" s="24"/>
      <c r="AE96" s="24"/>
      <c r="AF96" s="24"/>
      <c r="AG96" s="24"/>
      <c r="AH96" s="24"/>
      <c r="AI96" s="25">
        <v>95134.44</v>
      </c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>
        <v>71460</v>
      </c>
      <c r="AU96" s="25"/>
      <c r="AV96" s="25"/>
      <c r="AW96" s="25"/>
      <c r="AX96" s="25"/>
      <c r="AY96" s="25"/>
      <c r="AZ96" s="25"/>
      <c r="BA96" s="25"/>
      <c r="BB96" s="25">
        <v>71460</v>
      </c>
      <c r="BC96" s="25"/>
      <c r="BD96" s="25"/>
      <c r="BE96" s="25"/>
      <c r="BF96" s="25"/>
      <c r="BG96" s="25"/>
      <c r="BH96" s="24"/>
      <c r="BI96" s="24"/>
    </row>
    <row r="97" spans="1:61" ht="29.1" customHeight="1" x14ac:dyDescent="0.25">
      <c r="A97" s="26" t="s">
        <v>218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19"/>
      <c r="R97" s="19"/>
      <c r="S97" s="19"/>
      <c r="T97" s="19"/>
      <c r="U97" s="24" t="s">
        <v>193</v>
      </c>
      <c r="V97" s="24"/>
      <c r="W97" s="24"/>
      <c r="X97" s="24"/>
      <c r="Y97" s="24"/>
      <c r="Z97" s="24"/>
      <c r="AA97" s="24"/>
      <c r="AB97" s="24" t="s">
        <v>219</v>
      </c>
      <c r="AC97" s="24"/>
      <c r="AD97" s="24"/>
      <c r="AE97" s="24"/>
      <c r="AF97" s="24"/>
      <c r="AG97" s="24"/>
      <c r="AH97" s="24"/>
      <c r="AI97" s="25">
        <v>8810</v>
      </c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>
        <v>18078</v>
      </c>
      <c r="AU97" s="25"/>
      <c r="AV97" s="25"/>
      <c r="AW97" s="25"/>
      <c r="AX97" s="25"/>
      <c r="AY97" s="25"/>
      <c r="AZ97" s="25"/>
      <c r="BA97" s="25"/>
      <c r="BB97" s="25">
        <v>18078</v>
      </c>
      <c r="BC97" s="25"/>
      <c r="BD97" s="25"/>
      <c r="BE97" s="25"/>
      <c r="BF97" s="25"/>
      <c r="BG97" s="25"/>
      <c r="BH97" s="24"/>
      <c r="BI97" s="24"/>
    </row>
    <row r="98" spans="1:61" ht="29.1" customHeight="1" x14ac:dyDescent="0.25">
      <c r="A98" s="23" t="s">
        <v>220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4" t="s">
        <v>221</v>
      </c>
      <c r="R98" s="24"/>
      <c r="S98" s="24"/>
      <c r="T98" s="24"/>
      <c r="U98" s="24" t="s">
        <v>222</v>
      </c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</row>
    <row r="99" spans="1:61" ht="42" customHeight="1" x14ac:dyDescent="0.25">
      <c r="A99" s="23" t="s">
        <v>223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4" t="s">
        <v>224</v>
      </c>
      <c r="R99" s="24"/>
      <c r="S99" s="24"/>
      <c r="T99" s="24"/>
      <c r="U99" s="24" t="s">
        <v>225</v>
      </c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</row>
    <row r="100" spans="1:61" ht="42" customHeight="1" x14ac:dyDescent="0.25">
      <c r="A100" s="23" t="s">
        <v>226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4" t="s">
        <v>227</v>
      </c>
      <c r="R100" s="24"/>
      <c r="S100" s="24"/>
      <c r="T100" s="24"/>
      <c r="U100" s="24" t="s">
        <v>228</v>
      </c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</row>
    <row r="101" spans="1:61" ht="15.95" customHeight="1" x14ac:dyDescent="0.25">
      <c r="A101" s="23" t="s">
        <v>229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4" t="s">
        <v>230</v>
      </c>
      <c r="R101" s="24"/>
      <c r="S101" s="24"/>
      <c r="T101" s="24"/>
      <c r="U101" s="24" t="s">
        <v>55</v>
      </c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 t="s">
        <v>50</v>
      </c>
      <c r="BI101" s="24"/>
    </row>
    <row r="102" spans="1:61" ht="29.1" customHeight="1" x14ac:dyDescent="0.25">
      <c r="A102" s="23" t="s">
        <v>231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4" t="s">
        <v>232</v>
      </c>
      <c r="R102" s="24"/>
      <c r="S102" s="24"/>
      <c r="T102" s="24"/>
      <c r="U102" s="24" t="s">
        <v>233</v>
      </c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 t="s">
        <v>50</v>
      </c>
      <c r="BI102" s="24"/>
    </row>
    <row r="103" spans="1:61" ht="15.95" customHeight="1" x14ac:dyDescent="0.25">
      <c r="A103" s="23" t="s">
        <v>234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4" t="s">
        <v>235</v>
      </c>
      <c r="R103" s="24"/>
      <c r="S103" s="24"/>
      <c r="T103" s="24"/>
      <c r="U103" s="24" t="s">
        <v>233</v>
      </c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 t="s">
        <v>50</v>
      </c>
      <c r="BI103" s="24"/>
    </row>
    <row r="104" spans="1:61" ht="15.95" customHeight="1" x14ac:dyDescent="0.25">
      <c r="A104" s="23" t="s">
        <v>236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4" t="s">
        <v>237</v>
      </c>
      <c r="R104" s="24"/>
      <c r="S104" s="24"/>
      <c r="T104" s="24"/>
      <c r="U104" s="24" t="s">
        <v>97</v>
      </c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 t="s">
        <v>50</v>
      </c>
      <c r="BI104" s="24"/>
    </row>
    <row r="105" spans="1:61" ht="15.95" customHeight="1" x14ac:dyDescent="0.25">
      <c r="A105" s="23" t="s">
        <v>238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4" t="s">
        <v>239</v>
      </c>
      <c r="R105" s="24"/>
      <c r="S105" s="24"/>
      <c r="T105" s="24"/>
      <c r="U105" s="24" t="s">
        <v>50</v>
      </c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 t="s">
        <v>50</v>
      </c>
      <c r="BI105" s="24"/>
    </row>
    <row r="106" spans="1:61" ht="29.1" customHeight="1" x14ac:dyDescent="0.25">
      <c r="A106" s="23" t="s">
        <v>240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4" t="s">
        <v>241</v>
      </c>
      <c r="R106" s="24"/>
      <c r="S106" s="24"/>
      <c r="T106" s="24"/>
      <c r="U106" s="24" t="s">
        <v>242</v>
      </c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 t="s">
        <v>50</v>
      </c>
      <c r="BI106" s="24"/>
    </row>
    <row r="107" spans="1:61" ht="15.9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</row>
    <row r="108" spans="1:61" ht="30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</row>
    <row r="109" spans="1:61" ht="18.95" customHeight="1" x14ac:dyDescent="0.25">
      <c r="A109" s="18" t="s">
        <v>243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</row>
    <row r="110" spans="1:61" ht="21.95" customHeight="1" x14ac:dyDescent="0.25">
      <c r="A110" s="23" t="s">
        <v>244</v>
      </c>
      <c r="B110" s="19" t="s">
        <v>29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 t="s">
        <v>245</v>
      </c>
      <c r="U110" s="19"/>
      <c r="V110" s="19"/>
      <c r="W110" s="19" t="s">
        <v>246</v>
      </c>
      <c r="X110" s="19"/>
      <c r="Y110" s="19"/>
      <c r="Z110" s="19"/>
      <c r="AA110" s="20" t="s">
        <v>33</v>
      </c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</row>
    <row r="111" spans="1:61" ht="15.95" customHeight="1" x14ac:dyDescent="0.25">
      <c r="A111" s="23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7" t="s">
        <v>34</v>
      </c>
      <c r="AB111" s="17"/>
      <c r="AC111" s="17"/>
      <c r="AD111" s="17"/>
      <c r="AE111" s="11" t="s">
        <v>6</v>
      </c>
      <c r="AF111" s="11"/>
      <c r="AG111" s="11"/>
      <c r="AH111" s="21" t="s">
        <v>35</v>
      </c>
      <c r="AI111" s="21"/>
      <c r="AJ111" s="21"/>
      <c r="AK111" s="21"/>
      <c r="AL111" s="21"/>
      <c r="AM111" s="21"/>
      <c r="AN111" s="21"/>
      <c r="AO111" s="4" t="s">
        <v>34</v>
      </c>
      <c r="AP111" s="11" t="s">
        <v>10</v>
      </c>
      <c r="AQ111" s="11"/>
      <c r="AR111" s="11"/>
      <c r="AS111" s="11"/>
      <c r="AT111" s="11"/>
      <c r="AU111" s="21" t="s">
        <v>35</v>
      </c>
      <c r="AV111" s="21"/>
      <c r="AW111" s="17" t="s">
        <v>34</v>
      </c>
      <c r="AX111" s="17"/>
      <c r="AY111" s="17"/>
      <c r="AZ111" s="11" t="s">
        <v>12</v>
      </c>
      <c r="BA111" s="11"/>
      <c r="BB111" s="11"/>
      <c r="BC111" s="11"/>
      <c r="BD111" s="11"/>
      <c r="BE111" s="21" t="s">
        <v>35</v>
      </c>
      <c r="BF111" s="21"/>
      <c r="BG111" s="19" t="s">
        <v>39</v>
      </c>
      <c r="BH111" s="19"/>
      <c r="BI111" s="19"/>
    </row>
    <row r="112" spans="1:61" ht="42" customHeight="1" x14ac:dyDescent="0.25">
      <c r="A112" s="23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22" t="s">
        <v>247</v>
      </c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 t="s">
        <v>248</v>
      </c>
      <c r="AP112" s="22"/>
      <c r="AQ112" s="22"/>
      <c r="AR112" s="22"/>
      <c r="AS112" s="22"/>
      <c r="AT112" s="22"/>
      <c r="AU112" s="22"/>
      <c r="AV112" s="22"/>
      <c r="AW112" s="22" t="s">
        <v>249</v>
      </c>
      <c r="AX112" s="22"/>
      <c r="AY112" s="22"/>
      <c r="AZ112" s="22"/>
      <c r="BA112" s="22"/>
      <c r="BB112" s="22"/>
      <c r="BC112" s="22"/>
      <c r="BD112" s="22"/>
      <c r="BE112" s="22"/>
      <c r="BF112" s="22"/>
      <c r="BG112" s="19"/>
      <c r="BH112" s="19"/>
      <c r="BI112" s="19"/>
    </row>
    <row r="113" spans="1:61" ht="15.95" customHeight="1" x14ac:dyDescent="0.25">
      <c r="A113" s="3" t="s">
        <v>40</v>
      </c>
      <c r="B113" s="19" t="s">
        <v>41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 t="s">
        <v>42</v>
      </c>
      <c r="U113" s="19"/>
      <c r="V113" s="19"/>
      <c r="W113" s="19" t="s">
        <v>43</v>
      </c>
      <c r="X113" s="19"/>
      <c r="Y113" s="19"/>
      <c r="Z113" s="19"/>
      <c r="AA113" s="19" t="s">
        <v>44</v>
      </c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 t="s">
        <v>45</v>
      </c>
      <c r="AP113" s="19"/>
      <c r="AQ113" s="19"/>
      <c r="AR113" s="19"/>
      <c r="AS113" s="19"/>
      <c r="AT113" s="19"/>
      <c r="AU113" s="19"/>
      <c r="AV113" s="19"/>
      <c r="AW113" s="19" t="s">
        <v>46</v>
      </c>
      <c r="AX113" s="19"/>
      <c r="AY113" s="19"/>
      <c r="AZ113" s="19"/>
      <c r="BA113" s="19"/>
      <c r="BB113" s="19"/>
      <c r="BC113" s="19"/>
      <c r="BD113" s="19"/>
      <c r="BE113" s="19"/>
      <c r="BF113" s="19"/>
      <c r="BG113" s="19" t="s">
        <v>47</v>
      </c>
      <c r="BH113" s="19"/>
      <c r="BI113" s="19"/>
    </row>
    <row r="114" spans="1:61" ht="15.95" customHeight="1" x14ac:dyDescent="0.25">
      <c r="A114" s="3" t="s">
        <v>40</v>
      </c>
      <c r="B114" s="23" t="s">
        <v>250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19" t="s">
        <v>251</v>
      </c>
      <c r="U114" s="19"/>
      <c r="V114" s="19"/>
      <c r="W114" s="19" t="s">
        <v>50</v>
      </c>
      <c r="X114" s="19"/>
      <c r="Y114" s="19"/>
      <c r="Z114" s="19"/>
      <c r="AA114" s="28">
        <f>AI79</f>
        <v>2796087.16</v>
      </c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 t="s">
        <v>252</v>
      </c>
      <c r="AP114" s="19"/>
      <c r="AQ114" s="19"/>
      <c r="AR114" s="19"/>
      <c r="AS114" s="19"/>
      <c r="AT114" s="19"/>
      <c r="AU114" s="19"/>
      <c r="AV114" s="19"/>
      <c r="AW114" s="19" t="s">
        <v>253</v>
      </c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</row>
    <row r="115" spans="1:61" ht="195" customHeight="1" x14ac:dyDescent="0.25">
      <c r="A115" s="3" t="s">
        <v>254</v>
      </c>
      <c r="B115" s="23" t="s">
        <v>255</v>
      </c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4" t="s">
        <v>256</v>
      </c>
      <c r="U115" s="24"/>
      <c r="V115" s="24"/>
      <c r="W115" s="24" t="s">
        <v>50</v>
      </c>
      <c r="X115" s="24"/>
      <c r="Y115" s="24"/>
      <c r="Z115" s="24"/>
      <c r="AA115" s="19">
        <f>AA114</f>
        <v>2796087.16</v>
      </c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 t="str">
        <f>AO114</f>
        <v>3 892 621,00</v>
      </c>
      <c r="AP115" s="19"/>
      <c r="AQ115" s="19"/>
      <c r="AR115" s="19"/>
      <c r="AS115" s="19"/>
      <c r="AT115" s="19"/>
      <c r="AU115" s="19"/>
      <c r="AV115" s="19"/>
      <c r="AW115" s="19" t="str">
        <f>AW114</f>
        <v>3 551 221,00</v>
      </c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</row>
    <row r="116" spans="1:61" ht="54" customHeight="1" x14ac:dyDescent="0.25">
      <c r="A116" s="3" t="s">
        <v>257</v>
      </c>
      <c r="B116" s="23" t="s">
        <v>258</v>
      </c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4" t="s">
        <v>259</v>
      </c>
      <c r="U116" s="24"/>
      <c r="V116" s="24"/>
      <c r="W116" s="24" t="s">
        <v>50</v>
      </c>
      <c r="X116" s="24"/>
      <c r="Y116" s="24"/>
      <c r="Z116" s="24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</row>
    <row r="117" spans="1:61" ht="54" customHeight="1" x14ac:dyDescent="0.25">
      <c r="A117" s="3" t="s">
        <v>260</v>
      </c>
      <c r="B117" s="23" t="s">
        <v>261</v>
      </c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4" t="s">
        <v>262</v>
      </c>
      <c r="U117" s="24"/>
      <c r="V117" s="24"/>
      <c r="W117" s="24" t="s">
        <v>50</v>
      </c>
      <c r="X117" s="24"/>
      <c r="Y117" s="24"/>
      <c r="Z117" s="24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</row>
    <row r="118" spans="1:61" ht="54" customHeight="1" x14ac:dyDescent="0.25">
      <c r="A118" s="3" t="s">
        <v>263</v>
      </c>
      <c r="B118" s="23" t="s">
        <v>264</v>
      </c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4" t="s">
        <v>265</v>
      </c>
      <c r="U118" s="24"/>
      <c r="V118" s="24"/>
      <c r="W118" s="24" t="s">
        <v>50</v>
      </c>
      <c r="X118" s="24"/>
      <c r="Y118" s="24"/>
      <c r="Z118" s="24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</row>
    <row r="119" spans="1:61" ht="54" customHeight="1" x14ac:dyDescent="0.25">
      <c r="A119" s="3" t="s">
        <v>266</v>
      </c>
      <c r="B119" s="23" t="s">
        <v>267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4" t="s">
        <v>268</v>
      </c>
      <c r="U119" s="24"/>
      <c r="V119" s="24"/>
      <c r="W119" s="24" t="s">
        <v>50</v>
      </c>
      <c r="X119" s="24"/>
      <c r="Y119" s="24"/>
      <c r="Z119" s="24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</row>
    <row r="120" spans="1:61" ht="29.1" customHeight="1" x14ac:dyDescent="0.25">
      <c r="A120" s="3" t="s">
        <v>269</v>
      </c>
      <c r="B120" s="23" t="s">
        <v>270</v>
      </c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4" t="s">
        <v>271</v>
      </c>
      <c r="U120" s="24"/>
      <c r="V120" s="24"/>
      <c r="W120" s="24" t="s">
        <v>50</v>
      </c>
      <c r="X120" s="24"/>
      <c r="Y120" s="24"/>
      <c r="Z120" s="24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</row>
    <row r="121" spans="1:61" ht="29.1" customHeight="1" x14ac:dyDescent="0.25">
      <c r="A121" s="3" t="s">
        <v>272</v>
      </c>
      <c r="B121" s="23" t="s">
        <v>273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4" t="s">
        <v>274</v>
      </c>
      <c r="U121" s="24"/>
      <c r="V121" s="24"/>
      <c r="W121" s="24" t="s">
        <v>50</v>
      </c>
      <c r="X121" s="24"/>
      <c r="Y121" s="24"/>
      <c r="Z121" s="24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</row>
    <row r="122" spans="1:61" ht="42" customHeight="1" x14ac:dyDescent="0.25">
      <c r="A122" s="3" t="s">
        <v>275</v>
      </c>
      <c r="B122" s="23" t="s">
        <v>276</v>
      </c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4" t="s">
        <v>277</v>
      </c>
      <c r="U122" s="24"/>
      <c r="V122" s="24"/>
      <c r="W122" s="24" t="s">
        <v>50</v>
      </c>
      <c r="X122" s="24"/>
      <c r="Y122" s="24"/>
      <c r="Z122" s="24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</row>
    <row r="123" spans="1:61" ht="29.1" customHeight="1" x14ac:dyDescent="0.25">
      <c r="A123" s="3" t="s">
        <v>278</v>
      </c>
      <c r="B123" s="23" t="s">
        <v>270</v>
      </c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4" t="s">
        <v>279</v>
      </c>
      <c r="U123" s="24"/>
      <c r="V123" s="24"/>
      <c r="W123" s="24" t="s">
        <v>50</v>
      </c>
      <c r="X123" s="24"/>
      <c r="Y123" s="24"/>
      <c r="Z123" s="24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</row>
    <row r="124" spans="1:61" ht="29.1" customHeight="1" x14ac:dyDescent="0.25">
      <c r="A124" s="3" t="s">
        <v>280</v>
      </c>
      <c r="B124" s="23" t="s">
        <v>273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4" t="s">
        <v>281</v>
      </c>
      <c r="U124" s="24"/>
      <c r="V124" s="24"/>
      <c r="W124" s="24" t="s">
        <v>50</v>
      </c>
      <c r="X124" s="24"/>
      <c r="Y124" s="24"/>
      <c r="Z124" s="24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</row>
    <row r="125" spans="1:61" ht="29.1" customHeight="1" x14ac:dyDescent="0.25">
      <c r="A125" s="3" t="s">
        <v>282</v>
      </c>
      <c r="B125" s="23" t="s">
        <v>283</v>
      </c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4" t="s">
        <v>284</v>
      </c>
      <c r="U125" s="24"/>
      <c r="V125" s="24"/>
      <c r="W125" s="24" t="s">
        <v>50</v>
      </c>
      <c r="X125" s="24"/>
      <c r="Y125" s="24"/>
      <c r="Z125" s="24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</row>
    <row r="126" spans="1:61" ht="29.1" customHeight="1" x14ac:dyDescent="0.25">
      <c r="A126" s="3" t="s">
        <v>285</v>
      </c>
      <c r="B126" s="23" t="s">
        <v>286</v>
      </c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19" t="s">
        <v>287</v>
      </c>
      <c r="U126" s="19"/>
      <c r="V126" s="19"/>
      <c r="W126" s="24" t="s">
        <v>50</v>
      </c>
      <c r="X126" s="24"/>
      <c r="Y126" s="24"/>
      <c r="Z126" s="24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</row>
    <row r="127" spans="1:61" ht="29.1" customHeight="1" x14ac:dyDescent="0.25">
      <c r="A127" s="3" t="s">
        <v>288</v>
      </c>
      <c r="B127" s="23" t="s">
        <v>270</v>
      </c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4" t="s">
        <v>289</v>
      </c>
      <c r="U127" s="24"/>
      <c r="V127" s="24"/>
      <c r="W127" s="24" t="s">
        <v>50</v>
      </c>
      <c r="X127" s="24"/>
      <c r="Y127" s="24"/>
      <c r="Z127" s="24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</row>
    <row r="128" spans="1:61" ht="29.1" customHeight="1" x14ac:dyDescent="0.25">
      <c r="A128" s="3" t="s">
        <v>290</v>
      </c>
      <c r="B128" s="23" t="s">
        <v>291</v>
      </c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19" t="s">
        <v>292</v>
      </c>
      <c r="U128" s="19"/>
      <c r="V128" s="19"/>
      <c r="W128" s="24" t="s">
        <v>50</v>
      </c>
      <c r="X128" s="24"/>
      <c r="Y128" s="24"/>
      <c r="Z128" s="24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</row>
    <row r="129" spans="1:61" ht="15.95" customHeight="1" x14ac:dyDescent="0.25">
      <c r="A129" s="3" t="s">
        <v>293</v>
      </c>
      <c r="B129" s="23" t="s">
        <v>294</v>
      </c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19" t="s">
        <v>295</v>
      </c>
      <c r="U129" s="19"/>
      <c r="V129" s="19"/>
      <c r="W129" s="19" t="s">
        <v>50</v>
      </c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</row>
    <row r="130" spans="1:61" ht="29.1" customHeight="1" x14ac:dyDescent="0.25">
      <c r="A130" s="3" t="s">
        <v>296</v>
      </c>
      <c r="B130" s="23" t="s">
        <v>270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4" t="s">
        <v>297</v>
      </c>
      <c r="U130" s="24"/>
      <c r="V130" s="24"/>
      <c r="W130" s="24" t="s">
        <v>50</v>
      </c>
      <c r="X130" s="24"/>
      <c r="Y130" s="24"/>
      <c r="Z130" s="24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</row>
    <row r="131" spans="1:61" ht="29.1" customHeight="1" x14ac:dyDescent="0.25">
      <c r="A131" s="3" t="s">
        <v>298</v>
      </c>
      <c r="B131" s="23" t="s">
        <v>299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19" t="s">
        <v>300</v>
      </c>
      <c r="U131" s="19"/>
      <c r="V131" s="19"/>
      <c r="W131" s="19" t="s">
        <v>50</v>
      </c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</row>
    <row r="132" spans="1:61" ht="54" customHeight="1" x14ac:dyDescent="0.25">
      <c r="A132" s="3" t="s">
        <v>301</v>
      </c>
      <c r="B132" s="23" t="s">
        <v>302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4" t="s">
        <v>303</v>
      </c>
      <c r="U132" s="24"/>
      <c r="V132" s="24"/>
      <c r="W132" s="24" t="s">
        <v>50</v>
      </c>
      <c r="X132" s="24"/>
      <c r="Y132" s="24"/>
      <c r="Z132" s="24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</row>
    <row r="133" spans="1:61" ht="15.95" customHeight="1" x14ac:dyDescent="0.25">
      <c r="A133" s="3"/>
      <c r="B133" s="23" t="s">
        <v>304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19" t="s">
        <v>305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</row>
    <row r="134" spans="1:61" ht="54" customHeight="1" x14ac:dyDescent="0.25">
      <c r="A134" s="19" t="s">
        <v>306</v>
      </c>
      <c r="B134" s="19"/>
      <c r="C134" s="23" t="s">
        <v>307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4" t="s">
        <v>308</v>
      </c>
      <c r="U134" s="24"/>
      <c r="V134" s="24"/>
      <c r="W134" s="24" t="s">
        <v>50</v>
      </c>
      <c r="X134" s="24"/>
      <c r="Y134" s="24"/>
      <c r="Z134" s="24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</row>
    <row r="135" spans="1:61" ht="15.95" customHeight="1" x14ac:dyDescent="0.25">
      <c r="A135" s="19"/>
      <c r="B135" s="19"/>
      <c r="C135" s="23" t="s">
        <v>304</v>
      </c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4" t="s">
        <v>309</v>
      </c>
      <c r="U135" s="24"/>
      <c r="V135" s="24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</row>
    <row r="136" spans="1:61" ht="14.1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</row>
    <row r="137" spans="1:61" ht="18" customHeight="1" x14ac:dyDescent="0.25">
      <c r="A137" s="12" t="s">
        <v>310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</row>
    <row r="138" spans="1:61" ht="15.95" customHeight="1" x14ac:dyDescent="0.25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1" t="s">
        <v>312</v>
      </c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7"/>
      <c r="W138" s="7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7"/>
      <c r="AK138" s="7"/>
      <c r="AL138" s="7"/>
      <c r="AM138" s="11" t="s">
        <v>313</v>
      </c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7"/>
      <c r="BE138" s="7"/>
      <c r="BF138" s="7"/>
      <c r="BG138" s="7"/>
      <c r="BH138" s="7"/>
      <c r="BI138" s="7"/>
    </row>
    <row r="139" spans="1:61" ht="15.9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3" t="s">
        <v>314</v>
      </c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7"/>
      <c r="W139" s="7"/>
      <c r="X139" s="13" t="s">
        <v>3</v>
      </c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7"/>
      <c r="AK139" s="7"/>
      <c r="AL139" s="7"/>
      <c r="AM139" s="13" t="s">
        <v>4</v>
      </c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7"/>
      <c r="BE139" s="7"/>
      <c r="BF139" s="7"/>
      <c r="BG139" s="7"/>
      <c r="BH139" s="7"/>
      <c r="BI139" s="7"/>
    </row>
    <row r="140" spans="1:61" ht="14.1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</row>
    <row r="141" spans="1:61" ht="15.95" customHeight="1" x14ac:dyDescent="0.25">
      <c r="A141" s="12" t="s">
        <v>315</v>
      </c>
      <c r="B141" s="12"/>
      <c r="C141" s="12"/>
      <c r="D141" s="12"/>
      <c r="E141" s="12"/>
      <c r="F141" s="30" t="s">
        <v>324</v>
      </c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1"/>
      <c r="S141" s="30" t="s">
        <v>316</v>
      </c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7"/>
      <c r="AL141" s="7"/>
      <c r="AM141" s="7"/>
      <c r="AN141" s="29" t="s">
        <v>325</v>
      </c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7"/>
      <c r="BA141" s="7"/>
      <c r="BB141" s="7"/>
      <c r="BC141" s="7"/>
      <c r="BD141" s="7"/>
      <c r="BE141" s="7"/>
      <c r="BF141" s="7"/>
      <c r="BG141" s="7"/>
      <c r="BH141" s="7"/>
      <c r="BI141" s="7"/>
    </row>
    <row r="142" spans="1:61" ht="14.1" customHeight="1" x14ac:dyDescent="0.25">
      <c r="A142" s="7"/>
      <c r="B142" s="7"/>
      <c r="C142" s="7"/>
      <c r="D142" s="7"/>
      <c r="E142" s="7"/>
      <c r="F142" s="7"/>
      <c r="G142" s="13" t="s">
        <v>314</v>
      </c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"/>
      <c r="S142" s="13" t="s">
        <v>317</v>
      </c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7"/>
      <c r="AL142" s="7"/>
      <c r="AM142" s="7"/>
      <c r="AN142" s="13" t="s">
        <v>318</v>
      </c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7"/>
      <c r="BA142" s="7"/>
      <c r="BB142" s="7"/>
      <c r="BC142" s="7"/>
      <c r="BD142" s="7"/>
      <c r="BE142" s="7"/>
      <c r="BF142" s="7"/>
      <c r="BG142" s="7"/>
      <c r="BH142" s="7"/>
      <c r="BI142" s="7"/>
    </row>
    <row r="143" spans="1:61" ht="14.1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</row>
    <row r="144" spans="1:61" ht="14.1" customHeight="1" x14ac:dyDescent="0.25">
      <c r="A144" s="7" t="s">
        <v>329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</row>
    <row r="145" spans="1:61" ht="14.1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</row>
    <row r="146" spans="1:61" ht="17.100000000000001" customHeight="1" x14ac:dyDescent="0.25">
      <c r="A146" s="35" t="s">
        <v>319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12"/>
      <c r="BB146" s="12"/>
      <c r="BC146" s="12"/>
      <c r="BD146" s="12"/>
      <c r="BE146" s="12"/>
      <c r="BF146" s="12"/>
      <c r="BG146" s="12"/>
      <c r="BH146" s="12"/>
      <c r="BI146" s="12"/>
    </row>
    <row r="147" spans="1:61" ht="14.1" customHeight="1" x14ac:dyDescent="0.25">
      <c r="A147" s="36" t="s">
        <v>326</v>
      </c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7"/>
      <c r="BA147" s="7"/>
      <c r="BB147" s="7"/>
      <c r="BC147" s="7"/>
      <c r="BD147" s="7"/>
      <c r="BE147" s="7"/>
      <c r="BF147" s="7"/>
      <c r="BG147" s="7"/>
      <c r="BH147" s="7"/>
      <c r="BI147" s="7"/>
    </row>
    <row r="148" spans="1:61" ht="15" customHeight="1" x14ac:dyDescent="0.25">
      <c r="A148" s="38" t="s">
        <v>320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7"/>
      <c r="BB148" s="7"/>
      <c r="BC148" s="7"/>
      <c r="BD148" s="7"/>
      <c r="BE148" s="7"/>
      <c r="BF148" s="7"/>
      <c r="BG148" s="7"/>
      <c r="BH148" s="7"/>
      <c r="BI148" s="7"/>
    </row>
    <row r="149" spans="1:61" ht="14.1" customHeight="1" x14ac:dyDescent="0.25">
      <c r="A149" s="39"/>
      <c r="B149" s="39"/>
      <c r="C149" s="39"/>
      <c r="D149" s="39"/>
      <c r="E149" s="39"/>
      <c r="F149" s="39"/>
      <c r="G149" s="39"/>
      <c r="H149" s="39"/>
      <c r="I149" s="1"/>
      <c r="J149" s="30" t="s">
        <v>327</v>
      </c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7"/>
      <c r="BA149" s="7"/>
      <c r="BB149" s="7"/>
      <c r="BC149" s="7"/>
      <c r="BD149" s="7"/>
      <c r="BE149" s="7"/>
      <c r="BF149" s="7"/>
      <c r="BG149" s="7"/>
      <c r="BH149" s="7"/>
      <c r="BI149" s="7"/>
    </row>
    <row r="150" spans="1:61" ht="14.1" customHeight="1" x14ac:dyDescent="0.25">
      <c r="A150" s="31" t="s">
        <v>3</v>
      </c>
      <c r="B150" s="31"/>
      <c r="C150" s="31"/>
      <c r="D150" s="31"/>
      <c r="E150" s="31"/>
      <c r="F150" s="31"/>
      <c r="G150" s="31"/>
      <c r="H150" s="31"/>
      <c r="I150" s="1"/>
      <c r="J150" s="32" t="s">
        <v>4</v>
      </c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7"/>
      <c r="BB150" s="7"/>
      <c r="BC150" s="7"/>
      <c r="BD150" s="7"/>
      <c r="BE150" s="7"/>
      <c r="BF150" s="7"/>
      <c r="BG150" s="7"/>
      <c r="BH150" s="7"/>
      <c r="BI150" s="7"/>
    </row>
    <row r="151" spans="1:61" ht="14.1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7"/>
      <c r="BB151" s="7"/>
      <c r="BC151" s="7"/>
      <c r="BD151" s="7"/>
      <c r="BE151" s="7"/>
      <c r="BF151" s="7"/>
      <c r="BG151" s="7"/>
      <c r="BH151" s="7"/>
      <c r="BI151" s="7"/>
    </row>
    <row r="152" spans="1:61" ht="14.1" customHeight="1" x14ac:dyDescent="0.25">
      <c r="A152" s="34" t="s">
        <v>329</v>
      </c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7"/>
      <c r="BB152" s="7"/>
      <c r="BC152" s="7"/>
      <c r="BD152" s="7"/>
      <c r="BE152" s="7"/>
      <c r="BF152" s="7"/>
      <c r="BG152" s="7"/>
      <c r="BH152" s="7"/>
      <c r="BI152" s="7"/>
    </row>
    <row r="153" spans="1:61" ht="0.95" customHeight="1" x14ac:dyDescent="0.25"/>
  </sheetData>
  <mergeCells count="935">
    <mergeCell ref="A150:H150"/>
    <mergeCell ref="J150:AZ150"/>
    <mergeCell ref="BA150:BI150"/>
    <mergeCell ref="A151:AZ151"/>
    <mergeCell ref="BA151:BI151"/>
    <mergeCell ref="A152:AZ152"/>
    <mergeCell ref="BA152:BI152"/>
    <mergeCell ref="A145:BI145"/>
    <mergeCell ref="A146:AZ146"/>
    <mergeCell ref="BA146:BI146"/>
    <mergeCell ref="A147:AZ147"/>
    <mergeCell ref="BA147:BI147"/>
    <mergeCell ref="A148:AZ148"/>
    <mergeCell ref="BA148:BI148"/>
    <mergeCell ref="A149:H149"/>
    <mergeCell ref="J149:AZ149"/>
    <mergeCell ref="BA149:BI149"/>
    <mergeCell ref="A142:F142"/>
    <mergeCell ref="G142:Q142"/>
    <mergeCell ref="S142:AJ142"/>
    <mergeCell ref="AK142:AM142"/>
    <mergeCell ref="AN142:AY142"/>
    <mergeCell ref="AZ142:BI142"/>
    <mergeCell ref="A143:BI143"/>
    <mergeCell ref="A144:D144"/>
    <mergeCell ref="E144:BI144"/>
    <mergeCell ref="A139:J139"/>
    <mergeCell ref="K139:U139"/>
    <mergeCell ref="V139:W139"/>
    <mergeCell ref="X139:AI139"/>
    <mergeCell ref="AJ139:AL139"/>
    <mergeCell ref="AM139:BC139"/>
    <mergeCell ref="BD139:BI139"/>
    <mergeCell ref="A140:BI140"/>
    <mergeCell ref="A141:E141"/>
    <mergeCell ref="F141:Q141"/>
    <mergeCell ref="S141:AJ141"/>
    <mergeCell ref="AK141:AM141"/>
    <mergeCell ref="AN141:AY141"/>
    <mergeCell ref="AZ141:BI141"/>
    <mergeCell ref="A137:K137"/>
    <mergeCell ref="L137:BI137"/>
    <mergeCell ref="A138:J138"/>
    <mergeCell ref="K138:U138"/>
    <mergeCell ref="V138:W138"/>
    <mergeCell ref="X138:AI138"/>
    <mergeCell ref="AJ138:AL138"/>
    <mergeCell ref="AM138:BC138"/>
    <mergeCell ref="BD138:BI138"/>
    <mergeCell ref="A135:B135"/>
    <mergeCell ref="C135:S135"/>
    <mergeCell ref="T135:V135"/>
    <mergeCell ref="W135:Z135"/>
    <mergeCell ref="AA135:AN135"/>
    <mergeCell ref="AO135:AV135"/>
    <mergeCell ref="AW135:BF135"/>
    <mergeCell ref="BG135:BI135"/>
    <mergeCell ref="A136:BI136"/>
    <mergeCell ref="B133:S133"/>
    <mergeCell ref="T133:V133"/>
    <mergeCell ref="W133:Z133"/>
    <mergeCell ref="AA133:AN133"/>
    <mergeCell ref="AO133:AV133"/>
    <mergeCell ref="AW133:BF133"/>
    <mergeCell ref="BG133:BI133"/>
    <mergeCell ref="A134:B134"/>
    <mergeCell ref="C134:S134"/>
    <mergeCell ref="T134:V134"/>
    <mergeCell ref="W134:Z134"/>
    <mergeCell ref="AA134:AN134"/>
    <mergeCell ref="AO134:AV134"/>
    <mergeCell ref="AW134:BF134"/>
    <mergeCell ref="BG134:BI134"/>
    <mergeCell ref="B131:S131"/>
    <mergeCell ref="T131:V131"/>
    <mergeCell ref="W131:Z131"/>
    <mergeCell ref="AA131:AN131"/>
    <mergeCell ref="AO131:AV131"/>
    <mergeCell ref="AW131:BF131"/>
    <mergeCell ref="BG131:BI131"/>
    <mergeCell ref="B132:S132"/>
    <mergeCell ref="T132:V132"/>
    <mergeCell ref="W132:Z132"/>
    <mergeCell ref="AA132:AN132"/>
    <mergeCell ref="AO132:AV132"/>
    <mergeCell ref="AW132:BF132"/>
    <mergeCell ref="BG132:BI132"/>
    <mergeCell ref="B129:S129"/>
    <mergeCell ref="T129:V129"/>
    <mergeCell ref="W129:Z129"/>
    <mergeCell ref="AA129:AN129"/>
    <mergeCell ref="AO129:AV129"/>
    <mergeCell ref="AW129:BF129"/>
    <mergeCell ref="BG129:BI129"/>
    <mergeCell ref="B130:S130"/>
    <mergeCell ref="T130:V130"/>
    <mergeCell ref="W130:Z130"/>
    <mergeCell ref="AA130:AN130"/>
    <mergeCell ref="AO130:AV130"/>
    <mergeCell ref="AW130:BF130"/>
    <mergeCell ref="BG130:BI130"/>
    <mergeCell ref="B127:S127"/>
    <mergeCell ref="T127:V127"/>
    <mergeCell ref="W127:Z127"/>
    <mergeCell ref="AA127:AN127"/>
    <mergeCell ref="AO127:AV127"/>
    <mergeCell ref="AW127:BF127"/>
    <mergeCell ref="BG127:BI127"/>
    <mergeCell ref="B128:S128"/>
    <mergeCell ref="T128:V128"/>
    <mergeCell ref="W128:Z128"/>
    <mergeCell ref="AA128:AN128"/>
    <mergeCell ref="AO128:AV128"/>
    <mergeCell ref="AW128:BF128"/>
    <mergeCell ref="BG128:BI128"/>
    <mergeCell ref="B125:S125"/>
    <mergeCell ref="T125:V125"/>
    <mergeCell ref="W125:Z125"/>
    <mergeCell ref="AA125:AN125"/>
    <mergeCell ref="AO125:AV125"/>
    <mergeCell ref="AW125:BF125"/>
    <mergeCell ref="BG125:BI125"/>
    <mergeCell ref="B126:S126"/>
    <mergeCell ref="T126:V126"/>
    <mergeCell ref="W126:Z126"/>
    <mergeCell ref="AA126:AN126"/>
    <mergeCell ref="AO126:AV126"/>
    <mergeCell ref="AW126:BF126"/>
    <mergeCell ref="BG126:BI126"/>
    <mergeCell ref="B123:S123"/>
    <mergeCell ref="T123:V123"/>
    <mergeCell ref="W123:Z123"/>
    <mergeCell ref="AA123:AN123"/>
    <mergeCell ref="AO123:AV123"/>
    <mergeCell ref="AW123:BF123"/>
    <mergeCell ref="BG123:BI123"/>
    <mergeCell ref="B124:S124"/>
    <mergeCell ref="T124:V124"/>
    <mergeCell ref="W124:Z124"/>
    <mergeCell ref="AA124:AN124"/>
    <mergeCell ref="AO124:AV124"/>
    <mergeCell ref="AW124:BF124"/>
    <mergeCell ref="BG124:BI124"/>
    <mergeCell ref="B121:S121"/>
    <mergeCell ref="T121:V121"/>
    <mergeCell ref="W121:Z121"/>
    <mergeCell ref="AA121:AN121"/>
    <mergeCell ref="AO121:AV121"/>
    <mergeCell ref="AW121:BF121"/>
    <mergeCell ref="BG121:BI121"/>
    <mergeCell ref="B122:S122"/>
    <mergeCell ref="T122:V122"/>
    <mergeCell ref="W122:Z122"/>
    <mergeCell ref="AA122:AN122"/>
    <mergeCell ref="AO122:AV122"/>
    <mergeCell ref="AW122:BF122"/>
    <mergeCell ref="BG122:BI122"/>
    <mergeCell ref="B119:S119"/>
    <mergeCell ref="T119:V119"/>
    <mergeCell ref="W119:Z119"/>
    <mergeCell ref="AA119:AN119"/>
    <mergeCell ref="AO119:AV119"/>
    <mergeCell ref="AW119:BF119"/>
    <mergeCell ref="BG119:BI119"/>
    <mergeCell ref="B120:S120"/>
    <mergeCell ref="T120:V120"/>
    <mergeCell ref="W120:Z120"/>
    <mergeCell ref="AA120:AN120"/>
    <mergeCell ref="AO120:AV120"/>
    <mergeCell ref="AW120:BF120"/>
    <mergeCell ref="BG120:BI120"/>
    <mergeCell ref="B117:S117"/>
    <mergeCell ref="T117:V117"/>
    <mergeCell ref="W117:Z117"/>
    <mergeCell ref="AA117:AN117"/>
    <mergeCell ref="AO117:AV117"/>
    <mergeCell ref="AW117:BF117"/>
    <mergeCell ref="BG117:BI117"/>
    <mergeCell ref="B118:S118"/>
    <mergeCell ref="T118:V118"/>
    <mergeCell ref="W118:Z118"/>
    <mergeCell ref="AA118:AN118"/>
    <mergeCell ref="AO118:AV118"/>
    <mergeCell ref="AW118:BF118"/>
    <mergeCell ref="BG118:BI118"/>
    <mergeCell ref="B115:S115"/>
    <mergeCell ref="T115:V115"/>
    <mergeCell ref="W115:Z115"/>
    <mergeCell ref="AA115:AN115"/>
    <mergeCell ref="AO115:AV115"/>
    <mergeCell ref="AW115:BF115"/>
    <mergeCell ref="BG115:BI115"/>
    <mergeCell ref="B116:S116"/>
    <mergeCell ref="T116:V116"/>
    <mergeCell ref="W116:Z116"/>
    <mergeCell ref="AA116:AN116"/>
    <mergeCell ref="AO116:AV116"/>
    <mergeCell ref="AW116:BF116"/>
    <mergeCell ref="BG116:BI116"/>
    <mergeCell ref="B113:S113"/>
    <mergeCell ref="T113:V113"/>
    <mergeCell ref="W113:Z113"/>
    <mergeCell ref="AA113:AN113"/>
    <mergeCell ref="AO113:AV113"/>
    <mergeCell ref="AW113:BF113"/>
    <mergeCell ref="BG113:BI113"/>
    <mergeCell ref="B114:S114"/>
    <mergeCell ref="T114:V114"/>
    <mergeCell ref="W114:Z114"/>
    <mergeCell ref="AA114:AN114"/>
    <mergeCell ref="AO114:AV114"/>
    <mergeCell ref="AW114:BF114"/>
    <mergeCell ref="BG114:BI114"/>
    <mergeCell ref="A108:BI108"/>
    <mergeCell ref="A109:BI109"/>
    <mergeCell ref="A110:A112"/>
    <mergeCell ref="B110:S112"/>
    <mergeCell ref="T110:V112"/>
    <mergeCell ref="W110:Z112"/>
    <mergeCell ref="AA110:BI110"/>
    <mergeCell ref="AA111:AD111"/>
    <mergeCell ref="AE111:AG111"/>
    <mergeCell ref="AH111:AN111"/>
    <mergeCell ref="AA112:AN112"/>
    <mergeCell ref="AP111:AT111"/>
    <mergeCell ref="AU111:AV111"/>
    <mergeCell ref="AO112:AV112"/>
    <mergeCell ref="AW111:AY111"/>
    <mergeCell ref="AZ111:BD111"/>
    <mergeCell ref="BE111:BF111"/>
    <mergeCell ref="AW112:BF112"/>
    <mergeCell ref="BG111:BI112"/>
    <mergeCell ref="A106:P106"/>
    <mergeCell ref="Q106:T106"/>
    <mergeCell ref="U106:AA106"/>
    <mergeCell ref="AB106:AH106"/>
    <mergeCell ref="AI106:AS106"/>
    <mergeCell ref="AT106:BA106"/>
    <mergeCell ref="BB106:BG106"/>
    <mergeCell ref="BH106:BI106"/>
    <mergeCell ref="A107:BI107"/>
    <mergeCell ref="A104:P104"/>
    <mergeCell ref="Q104:T104"/>
    <mergeCell ref="U104:AA104"/>
    <mergeCell ref="AB104:AH104"/>
    <mergeCell ref="AI104:AS104"/>
    <mergeCell ref="AT104:BA104"/>
    <mergeCell ref="BB104:BG104"/>
    <mergeCell ref="BH104:BI104"/>
    <mergeCell ref="A105:P105"/>
    <mergeCell ref="Q105:T105"/>
    <mergeCell ref="U105:AA105"/>
    <mergeCell ref="AB105:AH105"/>
    <mergeCell ref="AI105:AS105"/>
    <mergeCell ref="AT105:BA105"/>
    <mergeCell ref="BB105:BG105"/>
    <mergeCell ref="BH105:BI105"/>
    <mergeCell ref="A102:P102"/>
    <mergeCell ref="Q102:T102"/>
    <mergeCell ref="U102:AA102"/>
    <mergeCell ref="AB102:AH102"/>
    <mergeCell ref="AI102:AS102"/>
    <mergeCell ref="AT102:BA102"/>
    <mergeCell ref="BB102:BG102"/>
    <mergeCell ref="BH102:BI102"/>
    <mergeCell ref="A103:P103"/>
    <mergeCell ref="Q103:T103"/>
    <mergeCell ref="U103:AA103"/>
    <mergeCell ref="AB103:AH103"/>
    <mergeCell ref="AI103:AS103"/>
    <mergeCell ref="AT103:BA103"/>
    <mergeCell ref="BB103:BG103"/>
    <mergeCell ref="BH103:BI103"/>
    <mergeCell ref="A100:P100"/>
    <mergeCell ref="Q100:T100"/>
    <mergeCell ref="U100:AA100"/>
    <mergeCell ref="AB100:AH100"/>
    <mergeCell ref="AI100:AS100"/>
    <mergeCell ref="AT100:BA100"/>
    <mergeCell ref="BB100:BG100"/>
    <mergeCell ref="BH100:BI100"/>
    <mergeCell ref="A101:P101"/>
    <mergeCell ref="Q101:T101"/>
    <mergeCell ref="U101:AA101"/>
    <mergeCell ref="AB101:AH101"/>
    <mergeCell ref="AI101:AS101"/>
    <mergeCell ref="AT101:BA101"/>
    <mergeCell ref="BB101:BG101"/>
    <mergeCell ref="BH101:BI101"/>
    <mergeCell ref="A98:P98"/>
    <mergeCell ref="Q98:T98"/>
    <mergeCell ref="U98:AA98"/>
    <mergeCell ref="AB98:AH98"/>
    <mergeCell ref="AI98:AS98"/>
    <mergeCell ref="AT98:BA98"/>
    <mergeCell ref="BB98:BG98"/>
    <mergeCell ref="BH98:BI98"/>
    <mergeCell ref="A99:P99"/>
    <mergeCell ref="Q99:T99"/>
    <mergeCell ref="U99:AA99"/>
    <mergeCell ref="AB99:AH99"/>
    <mergeCell ref="AI99:AS99"/>
    <mergeCell ref="AT99:BA99"/>
    <mergeCell ref="BB99:BG99"/>
    <mergeCell ref="BH99:BI99"/>
    <mergeCell ref="A96:P96"/>
    <mergeCell ref="Q96:T96"/>
    <mergeCell ref="U96:AA96"/>
    <mergeCell ref="AB96:AH96"/>
    <mergeCell ref="AI96:AS96"/>
    <mergeCell ref="AT96:BA96"/>
    <mergeCell ref="BB96:BG96"/>
    <mergeCell ref="BH96:BI96"/>
    <mergeCell ref="A97:P97"/>
    <mergeCell ref="Q97:T97"/>
    <mergeCell ref="U97:AA97"/>
    <mergeCell ref="AB97:AH97"/>
    <mergeCell ref="AI97:AS97"/>
    <mergeCell ref="AT97:BA97"/>
    <mergeCell ref="BB97:BG97"/>
    <mergeCell ref="BH97:BI97"/>
    <mergeCell ref="A94:P94"/>
    <mergeCell ref="Q94:T94"/>
    <mergeCell ref="U94:AA94"/>
    <mergeCell ref="AB94:AH94"/>
    <mergeCell ref="AI94:AS94"/>
    <mergeCell ref="AT94:BA94"/>
    <mergeCell ref="BB94:BG94"/>
    <mergeCell ref="BH94:BI94"/>
    <mergeCell ref="A95:P95"/>
    <mergeCell ref="Q95:T95"/>
    <mergeCell ref="U95:AA95"/>
    <mergeCell ref="AB95:AH95"/>
    <mergeCell ref="AI95:AS95"/>
    <mergeCell ref="AT95:BA95"/>
    <mergeCell ref="BB95:BG95"/>
    <mergeCell ref="BH95:BI95"/>
    <mergeCell ref="A92:P92"/>
    <mergeCell ref="Q92:T92"/>
    <mergeCell ref="U92:AA92"/>
    <mergeCell ref="AB92:AH92"/>
    <mergeCell ref="AI92:AS92"/>
    <mergeCell ref="AT92:BA92"/>
    <mergeCell ref="BB92:BG92"/>
    <mergeCell ref="BH92:BI92"/>
    <mergeCell ref="A93:P93"/>
    <mergeCell ref="Q93:T93"/>
    <mergeCell ref="U93:AA93"/>
    <mergeCell ref="AB93:AH93"/>
    <mergeCell ref="AI93:AS93"/>
    <mergeCell ref="AT93:BA93"/>
    <mergeCell ref="BB93:BG93"/>
    <mergeCell ref="BH93:BI93"/>
    <mergeCell ref="A90:P90"/>
    <mergeCell ref="Q90:T90"/>
    <mergeCell ref="U90:AA90"/>
    <mergeCell ref="AB90:AH90"/>
    <mergeCell ref="AI90:AS90"/>
    <mergeCell ref="AT90:BA90"/>
    <mergeCell ref="BB90:BG90"/>
    <mergeCell ref="BH90:BI90"/>
    <mergeCell ref="A91:P91"/>
    <mergeCell ref="Q91:T91"/>
    <mergeCell ref="U91:AA91"/>
    <mergeCell ref="AB91:AH91"/>
    <mergeCell ref="AI91:AS91"/>
    <mergeCell ref="AT91:BA91"/>
    <mergeCell ref="BB91:BG91"/>
    <mergeCell ref="BH91:BI91"/>
    <mergeCell ref="A88:P88"/>
    <mergeCell ref="Q88:T88"/>
    <mergeCell ref="U88:AA88"/>
    <mergeCell ref="AB88:AH88"/>
    <mergeCell ref="AI88:AS88"/>
    <mergeCell ref="AT88:BA88"/>
    <mergeCell ref="BB88:BG88"/>
    <mergeCell ref="BH88:BI88"/>
    <mergeCell ref="A89:P89"/>
    <mergeCell ref="Q89:T89"/>
    <mergeCell ref="U89:AA89"/>
    <mergeCell ref="AB89:AH89"/>
    <mergeCell ref="AI89:AS89"/>
    <mergeCell ref="AT89:BA89"/>
    <mergeCell ref="BB89:BG89"/>
    <mergeCell ref="BH89:BI89"/>
    <mergeCell ref="A86:P86"/>
    <mergeCell ref="Q86:T86"/>
    <mergeCell ref="U86:AA86"/>
    <mergeCell ref="AB86:AH86"/>
    <mergeCell ref="AI86:AS86"/>
    <mergeCell ref="AT86:BA86"/>
    <mergeCell ref="BB86:BG86"/>
    <mergeCell ref="BH86:BI86"/>
    <mergeCell ref="A87:P87"/>
    <mergeCell ref="Q87:T87"/>
    <mergeCell ref="U87:AA87"/>
    <mergeCell ref="AB87:AH87"/>
    <mergeCell ref="AI87:AS87"/>
    <mergeCell ref="AT87:BA87"/>
    <mergeCell ref="BB87:BG87"/>
    <mergeCell ref="BH87:BI87"/>
    <mergeCell ref="A84:P84"/>
    <mergeCell ref="Q84:T84"/>
    <mergeCell ref="U84:AA84"/>
    <mergeCell ref="AB84:AH84"/>
    <mergeCell ref="AI84:AS84"/>
    <mergeCell ref="AT84:BA84"/>
    <mergeCell ref="BB84:BG84"/>
    <mergeCell ref="BH84:BI84"/>
    <mergeCell ref="A85:P85"/>
    <mergeCell ref="Q85:T85"/>
    <mergeCell ref="U85:AA85"/>
    <mergeCell ref="AB85:AH85"/>
    <mergeCell ref="AI85:AS85"/>
    <mergeCell ref="AT85:BA85"/>
    <mergeCell ref="BB85:BG85"/>
    <mergeCell ref="BH85:BI85"/>
    <mergeCell ref="A82:P82"/>
    <mergeCell ref="Q82:T82"/>
    <mergeCell ref="U82:AA82"/>
    <mergeCell ref="AB82:AH82"/>
    <mergeCell ref="AI82:AS82"/>
    <mergeCell ref="AT82:BA82"/>
    <mergeCell ref="BB82:BG82"/>
    <mergeCell ref="BH82:BI82"/>
    <mergeCell ref="A83:P83"/>
    <mergeCell ref="Q83:T83"/>
    <mergeCell ref="U83:AA83"/>
    <mergeCell ref="AB83:AH83"/>
    <mergeCell ref="AI83:AS83"/>
    <mergeCell ref="AT83:BA83"/>
    <mergeCell ref="BB83:BG83"/>
    <mergeCell ref="BH83:BI83"/>
    <mergeCell ref="A80:P80"/>
    <mergeCell ref="Q80:T80"/>
    <mergeCell ref="U80:AA80"/>
    <mergeCell ref="AB80:AH80"/>
    <mergeCell ref="AI80:AS80"/>
    <mergeCell ref="AT80:BA80"/>
    <mergeCell ref="BB80:BG80"/>
    <mergeCell ref="BH80:BI80"/>
    <mergeCell ref="A81:P81"/>
    <mergeCell ref="Q81:T81"/>
    <mergeCell ref="U81:AA81"/>
    <mergeCell ref="AB81:AH81"/>
    <mergeCell ref="AI81:AS81"/>
    <mergeCell ref="AT81:BA81"/>
    <mergeCell ref="BB81:BG81"/>
    <mergeCell ref="BH81:BI81"/>
    <mergeCell ref="A78:P78"/>
    <mergeCell ref="Q78:T78"/>
    <mergeCell ref="U78:AA78"/>
    <mergeCell ref="AB78:AH78"/>
    <mergeCell ref="AI78:AS78"/>
    <mergeCell ref="AT78:BA78"/>
    <mergeCell ref="BB78:BG78"/>
    <mergeCell ref="BH78:BI78"/>
    <mergeCell ref="A79:P79"/>
    <mergeCell ref="Q79:T79"/>
    <mergeCell ref="U79:AA79"/>
    <mergeCell ref="AB79:AH79"/>
    <mergeCell ref="AI79:AS79"/>
    <mergeCell ref="AT79:BA79"/>
    <mergeCell ref="BB79:BG79"/>
    <mergeCell ref="BH79:BI79"/>
    <mergeCell ref="A76:P76"/>
    <mergeCell ref="Q76:T76"/>
    <mergeCell ref="U76:AA76"/>
    <mergeCell ref="AB76:AH76"/>
    <mergeCell ref="AI76:AS76"/>
    <mergeCell ref="AT76:BA76"/>
    <mergeCell ref="BB76:BG76"/>
    <mergeCell ref="BH76:BI76"/>
    <mergeCell ref="A77:P77"/>
    <mergeCell ref="Q77:T77"/>
    <mergeCell ref="U77:AA77"/>
    <mergeCell ref="AB77:AH77"/>
    <mergeCell ref="AI77:AS77"/>
    <mergeCell ref="AT77:BA77"/>
    <mergeCell ref="BB77:BG77"/>
    <mergeCell ref="BH77:BI77"/>
    <mergeCell ref="A74:P74"/>
    <mergeCell ref="Q74:T74"/>
    <mergeCell ref="U74:AA74"/>
    <mergeCell ref="AB74:AH74"/>
    <mergeCell ref="AI74:AS74"/>
    <mergeCell ref="AT74:BA74"/>
    <mergeCell ref="BB74:BG74"/>
    <mergeCell ref="BH74:BI74"/>
    <mergeCell ref="A75:P75"/>
    <mergeCell ref="Q75:T75"/>
    <mergeCell ref="U75:AA75"/>
    <mergeCell ref="AB75:AH75"/>
    <mergeCell ref="AI75:AS75"/>
    <mergeCell ref="AT75:BA75"/>
    <mergeCell ref="BB75:BG75"/>
    <mergeCell ref="BH75:BI75"/>
    <mergeCell ref="A72:P72"/>
    <mergeCell ref="Q72:T72"/>
    <mergeCell ref="U72:AA72"/>
    <mergeCell ref="AB72:AH72"/>
    <mergeCell ref="AI72:AS72"/>
    <mergeCell ref="AT72:BA72"/>
    <mergeCell ref="BB72:BG72"/>
    <mergeCell ref="BH72:BI72"/>
    <mergeCell ref="A73:P73"/>
    <mergeCell ref="Q73:T73"/>
    <mergeCell ref="U73:AA73"/>
    <mergeCell ref="AB73:AH73"/>
    <mergeCell ref="AI73:AS73"/>
    <mergeCell ref="AT73:BA73"/>
    <mergeCell ref="BB73:BG73"/>
    <mergeCell ref="BH73:BI73"/>
    <mergeCell ref="A70:P70"/>
    <mergeCell ref="Q70:T70"/>
    <mergeCell ref="U70:AA70"/>
    <mergeCell ref="AB70:AH70"/>
    <mergeCell ref="AI70:AS70"/>
    <mergeCell ref="AT70:BA70"/>
    <mergeCell ref="BB70:BG70"/>
    <mergeCell ref="BH70:BI70"/>
    <mergeCell ref="A71:P71"/>
    <mergeCell ref="Q71:T71"/>
    <mergeCell ref="U71:AA71"/>
    <mergeCell ref="AB71:AH71"/>
    <mergeCell ref="AI71:AS71"/>
    <mergeCell ref="AT71:BA71"/>
    <mergeCell ref="BB71:BG71"/>
    <mergeCell ref="BH71:BI71"/>
    <mergeCell ref="A68:P68"/>
    <mergeCell ref="Q68:T68"/>
    <mergeCell ref="U68:AA68"/>
    <mergeCell ref="AB68:AH68"/>
    <mergeCell ref="AI68:AS68"/>
    <mergeCell ref="AT68:BA68"/>
    <mergeCell ref="BB68:BG68"/>
    <mergeCell ref="BH68:BI68"/>
    <mergeCell ref="A69:P69"/>
    <mergeCell ref="Q69:T69"/>
    <mergeCell ref="U69:AA69"/>
    <mergeCell ref="AB69:AH69"/>
    <mergeCell ref="AI69:AS69"/>
    <mergeCell ref="AT69:BA69"/>
    <mergeCell ref="BB69:BG69"/>
    <mergeCell ref="BH69:BI69"/>
    <mergeCell ref="A66:P66"/>
    <mergeCell ref="Q66:T66"/>
    <mergeCell ref="U66:AA66"/>
    <mergeCell ref="AB66:AH66"/>
    <mergeCell ref="AI66:AS66"/>
    <mergeCell ref="AT66:BA66"/>
    <mergeCell ref="BB66:BG66"/>
    <mergeCell ref="BH66:BI66"/>
    <mergeCell ref="A67:P67"/>
    <mergeCell ref="Q67:T67"/>
    <mergeCell ref="U67:AA67"/>
    <mergeCell ref="AB67:AH67"/>
    <mergeCell ref="AI67:AS67"/>
    <mergeCell ref="AT67:BA67"/>
    <mergeCell ref="BB67:BG67"/>
    <mergeCell ref="BH67:BI67"/>
    <mergeCell ref="A64:P64"/>
    <mergeCell ref="Q64:T64"/>
    <mergeCell ref="U64:AA64"/>
    <mergeCell ref="AB64:AH64"/>
    <mergeCell ref="AI64:AS64"/>
    <mergeCell ref="AT64:BA64"/>
    <mergeCell ref="BB64:BG64"/>
    <mergeCell ref="BH64:BI64"/>
    <mergeCell ref="A65:P65"/>
    <mergeCell ref="Q65:T65"/>
    <mergeCell ref="U65:AA65"/>
    <mergeCell ref="AB65:AH65"/>
    <mergeCell ref="AI65:AS65"/>
    <mergeCell ref="AT65:BA65"/>
    <mergeCell ref="BB65:BG65"/>
    <mergeCell ref="BH65:BI65"/>
    <mergeCell ref="A62:P62"/>
    <mergeCell ref="Q62:T62"/>
    <mergeCell ref="U62:AA62"/>
    <mergeCell ref="AB62:AH62"/>
    <mergeCell ref="AI62:AS62"/>
    <mergeCell ref="AT62:BA62"/>
    <mergeCell ref="BB62:BG62"/>
    <mergeCell ref="BH62:BI62"/>
    <mergeCell ref="A63:P63"/>
    <mergeCell ref="Q63:T63"/>
    <mergeCell ref="U63:AA63"/>
    <mergeCell ref="AB63:AH63"/>
    <mergeCell ref="AI63:AS63"/>
    <mergeCell ref="AT63:BA63"/>
    <mergeCell ref="BB63:BG63"/>
    <mergeCell ref="BH63:BI63"/>
    <mergeCell ref="A60:P60"/>
    <mergeCell ref="Q60:T60"/>
    <mergeCell ref="U60:AA60"/>
    <mergeCell ref="AB60:AH60"/>
    <mergeCell ref="AI60:AS60"/>
    <mergeCell ref="AT60:BA60"/>
    <mergeCell ref="BB60:BG60"/>
    <mergeCell ref="BH60:BI60"/>
    <mergeCell ref="A61:P61"/>
    <mergeCell ref="Q61:T61"/>
    <mergeCell ref="U61:AA61"/>
    <mergeCell ref="AB61:AH61"/>
    <mergeCell ref="AI61:AS61"/>
    <mergeCell ref="AT61:BA61"/>
    <mergeCell ref="BB61:BG61"/>
    <mergeCell ref="BH61:BI61"/>
    <mergeCell ref="A58:P58"/>
    <mergeCell ref="Q58:T58"/>
    <mergeCell ref="U58:AA58"/>
    <mergeCell ref="AB58:AH58"/>
    <mergeCell ref="AI58:AS58"/>
    <mergeCell ref="AT58:BA58"/>
    <mergeCell ref="BB58:BG58"/>
    <mergeCell ref="BH58:BI58"/>
    <mergeCell ref="A59:P59"/>
    <mergeCell ref="Q59:T59"/>
    <mergeCell ref="U59:AA59"/>
    <mergeCell ref="AB59:AH59"/>
    <mergeCell ref="AI59:AS59"/>
    <mergeCell ref="AT59:BA59"/>
    <mergeCell ref="BB59:BG59"/>
    <mergeCell ref="BH59:BI59"/>
    <mergeCell ref="A56:P56"/>
    <mergeCell ref="Q56:T56"/>
    <mergeCell ref="U56:AA56"/>
    <mergeCell ref="AB56:AH56"/>
    <mergeCell ref="AI56:AS56"/>
    <mergeCell ref="AT56:BA56"/>
    <mergeCell ref="BB56:BG56"/>
    <mergeCell ref="BH56:BI56"/>
    <mergeCell ref="A57:P57"/>
    <mergeCell ref="Q57:T57"/>
    <mergeCell ref="U57:AA57"/>
    <mergeCell ref="AB57:AH57"/>
    <mergeCell ref="AI57:AS57"/>
    <mergeCell ref="AT57:BA57"/>
    <mergeCell ref="BB57:BG57"/>
    <mergeCell ref="BH57:BI57"/>
    <mergeCell ref="A54:P54"/>
    <mergeCell ref="Q54:T54"/>
    <mergeCell ref="U54:AA54"/>
    <mergeCell ref="AB54:AH54"/>
    <mergeCell ref="AI54:AS54"/>
    <mergeCell ref="AT54:BA54"/>
    <mergeCell ref="BB54:BG54"/>
    <mergeCell ref="BH54:BI54"/>
    <mergeCell ref="A55:P55"/>
    <mergeCell ref="Q55:T55"/>
    <mergeCell ref="U55:AA55"/>
    <mergeCell ref="AB55:AH55"/>
    <mergeCell ref="AI55:AS55"/>
    <mergeCell ref="AT55:BA55"/>
    <mergeCell ref="BB55:BG55"/>
    <mergeCell ref="BH55:BI55"/>
    <mergeCell ref="A52:P52"/>
    <mergeCell ref="Q52:T52"/>
    <mergeCell ref="U52:AA52"/>
    <mergeCell ref="AB52:AH52"/>
    <mergeCell ref="AI52:AS52"/>
    <mergeCell ref="AT52:BA52"/>
    <mergeCell ref="BB52:BG52"/>
    <mergeCell ref="BH52:BI52"/>
    <mergeCell ref="A53:P53"/>
    <mergeCell ref="Q53:T53"/>
    <mergeCell ref="U53:AA53"/>
    <mergeCell ref="AB53:AH53"/>
    <mergeCell ref="AI53:AS53"/>
    <mergeCell ref="AT53:BA53"/>
    <mergeCell ref="BB53:BG53"/>
    <mergeCell ref="BH53:BI53"/>
    <mergeCell ref="A50:P50"/>
    <mergeCell ref="Q50:T50"/>
    <mergeCell ref="U50:AA50"/>
    <mergeCell ref="AB50:AH50"/>
    <mergeCell ref="AI50:AS50"/>
    <mergeCell ref="AT50:BA50"/>
    <mergeCell ref="BB50:BG50"/>
    <mergeCell ref="BH50:BI50"/>
    <mergeCell ref="A51:P51"/>
    <mergeCell ref="Q51:T51"/>
    <mergeCell ref="U51:AA51"/>
    <mergeCell ref="AB51:AH51"/>
    <mergeCell ref="AI51:AS51"/>
    <mergeCell ref="AT51:BA51"/>
    <mergeCell ref="BB51:BG51"/>
    <mergeCell ref="BH51:BI51"/>
    <mergeCell ref="A48:P48"/>
    <mergeCell ref="Q48:T48"/>
    <mergeCell ref="U48:AA48"/>
    <mergeCell ref="AB48:AH48"/>
    <mergeCell ref="AI48:AS48"/>
    <mergeCell ref="AT48:BA48"/>
    <mergeCell ref="BB48:BG48"/>
    <mergeCell ref="BH48:BI48"/>
    <mergeCell ref="A49:P49"/>
    <mergeCell ref="Q49:T49"/>
    <mergeCell ref="U49:AA49"/>
    <mergeCell ref="AB49:AH49"/>
    <mergeCell ref="AI49:AS49"/>
    <mergeCell ref="AT49:BA49"/>
    <mergeCell ref="BB49:BG49"/>
    <mergeCell ref="BH49:BI49"/>
    <mergeCell ref="A46:P46"/>
    <mergeCell ref="Q46:T46"/>
    <mergeCell ref="U46:AA46"/>
    <mergeCell ref="AB46:AH46"/>
    <mergeCell ref="AI46:AS46"/>
    <mergeCell ref="AT46:BA46"/>
    <mergeCell ref="BB46:BG46"/>
    <mergeCell ref="BH46:BI46"/>
    <mergeCell ref="A47:P47"/>
    <mergeCell ref="Q47:T47"/>
    <mergeCell ref="U47:AA47"/>
    <mergeCell ref="AB47:AH47"/>
    <mergeCell ref="AI47:AS47"/>
    <mergeCell ref="AT47:BA47"/>
    <mergeCell ref="BB47:BG47"/>
    <mergeCell ref="BH47:BI47"/>
    <mergeCell ref="A44:P44"/>
    <mergeCell ref="Q44:T44"/>
    <mergeCell ref="U44:AA44"/>
    <mergeCell ref="AB44:AH44"/>
    <mergeCell ref="AI44:AS44"/>
    <mergeCell ref="AT44:BA44"/>
    <mergeCell ref="BB44:BG44"/>
    <mergeCell ref="BH44:BI44"/>
    <mergeCell ref="A45:P45"/>
    <mergeCell ref="Q45:T45"/>
    <mergeCell ref="U45:AA45"/>
    <mergeCell ref="AB45:AH45"/>
    <mergeCell ref="AI45:AS45"/>
    <mergeCell ref="AT45:BA45"/>
    <mergeCell ref="BB45:BG45"/>
    <mergeCell ref="BH45:BI45"/>
    <mergeCell ref="A42:P42"/>
    <mergeCell ref="Q42:T42"/>
    <mergeCell ref="U42:AA42"/>
    <mergeCell ref="AB42:AH42"/>
    <mergeCell ref="AI42:AS42"/>
    <mergeCell ref="AT42:BA42"/>
    <mergeCell ref="BB42:BG42"/>
    <mergeCell ref="BH42:BI42"/>
    <mergeCell ref="A43:P43"/>
    <mergeCell ref="Q43:T43"/>
    <mergeCell ref="U43:AA43"/>
    <mergeCell ref="AB43:AH43"/>
    <mergeCell ref="AI43:AS43"/>
    <mergeCell ref="AT43:BA43"/>
    <mergeCell ref="BB43:BG43"/>
    <mergeCell ref="BH43:BI43"/>
    <mergeCell ref="A40:P40"/>
    <mergeCell ref="Q40:T40"/>
    <mergeCell ref="U40:AA40"/>
    <mergeCell ref="AB40:AH40"/>
    <mergeCell ref="AI40:AS40"/>
    <mergeCell ref="AT40:BA40"/>
    <mergeCell ref="BB40:BG40"/>
    <mergeCell ref="BH40:BI40"/>
    <mergeCell ref="A41:P41"/>
    <mergeCell ref="Q41:T41"/>
    <mergeCell ref="U41:AA41"/>
    <mergeCell ref="AB41:AH41"/>
    <mergeCell ref="AI41:AS41"/>
    <mergeCell ref="AT41:BA41"/>
    <mergeCell ref="BB41:BG41"/>
    <mergeCell ref="BH41:BI41"/>
    <mergeCell ref="A38:P38"/>
    <mergeCell ref="Q38:T38"/>
    <mergeCell ref="U38:AA38"/>
    <mergeCell ref="AB38:AH38"/>
    <mergeCell ref="AI38:AS38"/>
    <mergeCell ref="AT38:BA38"/>
    <mergeCell ref="BB38:BG38"/>
    <mergeCell ref="BH38:BI38"/>
    <mergeCell ref="A39:P39"/>
    <mergeCell ref="Q39:T39"/>
    <mergeCell ref="U39:AA39"/>
    <mergeCell ref="AB39:AH39"/>
    <mergeCell ref="AI39:AS39"/>
    <mergeCell ref="AT39:BA39"/>
    <mergeCell ref="BB39:BG39"/>
    <mergeCell ref="BH39:BI39"/>
    <mergeCell ref="A36:P36"/>
    <mergeCell ref="Q36:T36"/>
    <mergeCell ref="U36:AA36"/>
    <mergeCell ref="AB36:AH36"/>
    <mergeCell ref="AI36:AS36"/>
    <mergeCell ref="AT36:BA36"/>
    <mergeCell ref="BB36:BG36"/>
    <mergeCell ref="BH36:BI36"/>
    <mergeCell ref="A37:P37"/>
    <mergeCell ref="Q37:T37"/>
    <mergeCell ref="U37:AA37"/>
    <mergeCell ref="AB37:AH37"/>
    <mergeCell ref="AI37:AS37"/>
    <mergeCell ref="AT37:BA37"/>
    <mergeCell ref="BB37:BG37"/>
    <mergeCell ref="BH37:BI37"/>
    <mergeCell ref="A34:P34"/>
    <mergeCell ref="Q34:T34"/>
    <mergeCell ref="U34:AA34"/>
    <mergeCell ref="AB34:AH34"/>
    <mergeCell ref="AI34:AS34"/>
    <mergeCell ref="AT34:BA34"/>
    <mergeCell ref="BB34:BG34"/>
    <mergeCell ref="BH34:BI34"/>
    <mergeCell ref="A35:P35"/>
    <mergeCell ref="Q35:T35"/>
    <mergeCell ref="U35:AA35"/>
    <mergeCell ref="AB35:AH35"/>
    <mergeCell ref="AI35:AS35"/>
    <mergeCell ref="AT35:BA35"/>
    <mergeCell ref="BB35:BG35"/>
    <mergeCell ref="BH35:BI35"/>
    <mergeCell ref="A32:P32"/>
    <mergeCell ref="Q32:T32"/>
    <mergeCell ref="U32:AA32"/>
    <mergeCell ref="AB32:AH32"/>
    <mergeCell ref="AI32:AS32"/>
    <mergeCell ref="AT32:BA32"/>
    <mergeCell ref="BB32:BG32"/>
    <mergeCell ref="BH32:BI32"/>
    <mergeCell ref="A33:P33"/>
    <mergeCell ref="Q33:T33"/>
    <mergeCell ref="U33:AA33"/>
    <mergeCell ref="AB33:AH33"/>
    <mergeCell ref="AI33:AS33"/>
    <mergeCell ref="AT33:BA33"/>
    <mergeCell ref="BB33:BG33"/>
    <mergeCell ref="BH33:BI33"/>
    <mergeCell ref="A30:P30"/>
    <mergeCell ref="Q30:T30"/>
    <mergeCell ref="U30:AA30"/>
    <mergeCell ref="AB30:AH30"/>
    <mergeCell ref="AI30:AS30"/>
    <mergeCell ref="AT30:BA30"/>
    <mergeCell ref="BB30:BG30"/>
    <mergeCell ref="BH30:BI30"/>
    <mergeCell ref="A31:P31"/>
    <mergeCell ref="Q31:T31"/>
    <mergeCell ref="U31:AA31"/>
    <mergeCell ref="AB31:AH31"/>
    <mergeCell ref="AI31:AS31"/>
    <mergeCell ref="AT31:BA31"/>
    <mergeCell ref="BB31:BG31"/>
    <mergeCell ref="BH31:BI31"/>
    <mergeCell ref="A28:P28"/>
    <mergeCell ref="Q28:T28"/>
    <mergeCell ref="U28:AA28"/>
    <mergeCell ref="AB28:AH28"/>
    <mergeCell ref="AI28:AS28"/>
    <mergeCell ref="AT28:BA28"/>
    <mergeCell ref="BB28:BG28"/>
    <mergeCell ref="BH28:BI28"/>
    <mergeCell ref="A29:P29"/>
    <mergeCell ref="Q29:T29"/>
    <mergeCell ref="U29:AA29"/>
    <mergeCell ref="AB29:AH29"/>
    <mergeCell ref="AI29:AS29"/>
    <mergeCell ref="AT29:BA29"/>
    <mergeCell ref="BB29:BG29"/>
    <mergeCell ref="BH29:BI29"/>
    <mergeCell ref="A24:BI24"/>
    <mergeCell ref="A25:P27"/>
    <mergeCell ref="Q25:T27"/>
    <mergeCell ref="U25:AA27"/>
    <mergeCell ref="AB25:AH27"/>
    <mergeCell ref="AI25:BI25"/>
    <mergeCell ref="AI26:AK26"/>
    <mergeCell ref="AL26:AP26"/>
    <mergeCell ref="AQ26:AS26"/>
    <mergeCell ref="AI27:AS27"/>
    <mergeCell ref="AT26:AU26"/>
    <mergeCell ref="AV26:AX26"/>
    <mergeCell ref="AY26:BA26"/>
    <mergeCell ref="AT27:BA27"/>
    <mergeCell ref="BC26:BE26"/>
    <mergeCell ref="BF26:BG26"/>
    <mergeCell ref="BB27:BG27"/>
    <mergeCell ref="BH26:BI27"/>
    <mergeCell ref="A19:BH19"/>
    <mergeCell ref="A20:BH20"/>
    <mergeCell ref="A21:C21"/>
    <mergeCell ref="D21:AW21"/>
    <mergeCell ref="AX21:BH21"/>
    <mergeCell ref="A22:G22"/>
    <mergeCell ref="H22:AW22"/>
    <mergeCell ref="AX22:BH22"/>
    <mergeCell ref="A23:BI23"/>
    <mergeCell ref="A14:BI14"/>
    <mergeCell ref="A15:BH15"/>
    <mergeCell ref="A16:O16"/>
    <mergeCell ref="P16:V16"/>
    <mergeCell ref="W16:AQ16"/>
    <mergeCell ref="AR16:BH16"/>
    <mergeCell ref="A17:BH17"/>
    <mergeCell ref="A18:N18"/>
    <mergeCell ref="O18:AW18"/>
    <mergeCell ref="AX18:BH18"/>
    <mergeCell ref="A9:X9"/>
    <mergeCell ref="Y9:BI9"/>
    <mergeCell ref="A10:X10"/>
    <mergeCell ref="Y10:BI10"/>
    <mergeCell ref="A11:BI11"/>
    <mergeCell ref="A12:AC12"/>
    <mergeCell ref="AD12:AF12"/>
    <mergeCell ref="AG12:BI12"/>
    <mergeCell ref="A13:L13"/>
    <mergeCell ref="N13:V13"/>
    <mergeCell ref="W13:Y13"/>
    <mergeCell ref="Z13:AB13"/>
    <mergeCell ref="AC13:AE13"/>
    <mergeCell ref="AF13:BI13"/>
    <mergeCell ref="A6:X6"/>
    <mergeCell ref="Y6:BI6"/>
    <mergeCell ref="A7:X7"/>
    <mergeCell ref="Y7:AP7"/>
    <mergeCell ref="AQ7:AR7"/>
    <mergeCell ref="AS7:BI7"/>
    <mergeCell ref="A8:X8"/>
    <mergeCell ref="Y8:AP8"/>
    <mergeCell ref="AQ8:AR8"/>
    <mergeCell ref="AS8:BI8"/>
    <mergeCell ref="A1:BI1"/>
    <mergeCell ref="A2:X2"/>
    <mergeCell ref="Y2:BI2"/>
    <mergeCell ref="A3:X3"/>
    <mergeCell ref="Y3:BI3"/>
    <mergeCell ref="A4:X4"/>
    <mergeCell ref="Y4:BI4"/>
    <mergeCell ref="A5:X5"/>
    <mergeCell ref="Y5:BI5"/>
  </mergeCells>
  <pageMargins left="0" right="0" top="0" bottom="0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ФХД_Приказ_186н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Елена</cp:lastModifiedBy>
  <cp:lastPrinted>2021-04-27T14:50:48Z</cp:lastPrinted>
  <dcterms:created xsi:type="dcterms:W3CDTF">2020-10-14T14:27:37Z</dcterms:created>
  <dcterms:modified xsi:type="dcterms:W3CDTF">2021-04-27T14:51:16Z</dcterms:modified>
</cp:coreProperties>
</file>